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9720" windowHeight="6600" activeTab="0"/>
  </bookViews>
  <sheets>
    <sheet name="Tweede gedeelte" sheetId="1" r:id="rId1"/>
  </sheets>
  <definedNames/>
  <calcPr fullCalcOnLoad="1"/>
</workbook>
</file>

<file path=xl/sharedStrings.xml><?xml version="1.0" encoding="utf-8"?>
<sst xmlns="http://schemas.openxmlformats.org/spreadsheetml/2006/main" count="120" uniqueCount="99">
  <si>
    <t>Totaal</t>
  </si>
  <si>
    <t>GEMEENTEN</t>
  </si>
  <si>
    <t>V</t>
  </si>
  <si>
    <t>Telling</t>
  </si>
  <si>
    <t>Tabel</t>
  </si>
  <si>
    <t>Pagina links</t>
  </si>
  <si>
    <t>Pagina rechts</t>
  </si>
  <si>
    <t>Provincie</t>
  </si>
  <si>
    <t>Image nr</t>
  </si>
  <si>
    <t>Bewoonde huizen en schepen</t>
  </si>
  <si>
    <t>Huisgezinnen</t>
  </si>
  <si>
    <t>LEDEN DER HUISGEZINNEN</t>
  </si>
  <si>
    <t>Hoofden van huisgezinnen</t>
  </si>
  <si>
    <t>M</t>
  </si>
  <si>
    <t>Kinderen</t>
  </si>
  <si>
    <t>Personen in dienstbetrekking</t>
  </si>
  <si>
    <t>Overige leden der gezinnen</t>
  </si>
  <si>
    <t>Afzonderlijk levende personen</t>
  </si>
  <si>
    <t>Bevolking van gestichten en andere instellingen onder één bestuur te zamen wonende</t>
  </si>
  <si>
    <t>Bestuurders, beambten en bedienden</t>
  </si>
  <si>
    <t>en personen tot hunne gezinnen behorende (begrepen in kol. 12 en 13)</t>
  </si>
  <si>
    <t>afzonderlijk levende (begrepen in kol. 14 en 15)</t>
  </si>
  <si>
    <t>Bevolking voor wie het gesticht is bestemd</t>
  </si>
  <si>
    <t>Totaal der werkelijke bevolking</t>
  </si>
  <si>
    <t>Utrecht</t>
  </si>
  <si>
    <t>Abcoude-Baambrugge</t>
  </si>
  <si>
    <t>Abcoude-Proostdij</t>
  </si>
  <si>
    <t>Achtienhoven</t>
  </si>
  <si>
    <t>Amerongen</t>
  </si>
  <si>
    <t>Amersfoort</t>
  </si>
  <si>
    <t>Baam</t>
  </si>
  <si>
    <t>Benschop</t>
  </si>
  <si>
    <t>Bildt (de)</t>
  </si>
  <si>
    <t>Breukelen-Nijenrode</t>
  </si>
  <si>
    <t>Breukelen-St. Pieters</t>
  </si>
  <si>
    <t>Bunnik</t>
  </si>
  <si>
    <t>Bunschoten</t>
  </si>
  <si>
    <t>Cothen</t>
  </si>
  <si>
    <t>Doorn</t>
  </si>
  <si>
    <t>Driebergen</t>
  </si>
  <si>
    <t>Eennes</t>
  </si>
  <si>
    <t>Haarzuilens</t>
  </si>
  <si>
    <t>Harmelen</t>
  </si>
  <si>
    <t>Hoenkoop</t>
  </si>
  <si>
    <t>Hoogland</t>
  </si>
  <si>
    <t>Houten</t>
  </si>
  <si>
    <t>Ijselstein</t>
  </si>
  <si>
    <t>Jaarsveld</t>
  </si>
  <si>
    <t>Jutphaas</t>
  </si>
  <si>
    <t>Kamerik</t>
  </si>
  <si>
    <t>Kockengen</t>
  </si>
  <si>
    <t>Laagnieuwkoop</t>
  </si>
  <si>
    <t>Langbroek</t>
  </si>
  <si>
    <t>Leersum</t>
  </si>
  <si>
    <t>Leusden</t>
  </si>
  <si>
    <t>Linschoten</t>
  </si>
  <si>
    <t>Loenersloot</t>
  </si>
  <si>
    <t>Loosdrecht</t>
  </si>
  <si>
    <t>Lopik</t>
  </si>
  <si>
    <t>Maarn</t>
  </si>
  <si>
    <t>Maarssen</t>
  </si>
  <si>
    <t>Maarsseveen</t>
  </si>
  <si>
    <t>Maartensdijk</t>
  </si>
  <si>
    <t>Mijdrecht</t>
  </si>
  <si>
    <t>Montfoort</t>
  </si>
  <si>
    <t>Nigtevecht</t>
  </si>
  <si>
    <t>Odijk</t>
  </si>
  <si>
    <t>Oudenrijn</t>
  </si>
  <si>
    <t>Polsbroek</t>
  </si>
  <si>
    <t>Renswoude</t>
  </si>
  <si>
    <t>Rhenen</t>
  </si>
  <si>
    <t>Rijsenburg</t>
  </si>
  <si>
    <t>Ruwiel</t>
  </si>
  <si>
    <t>Schalkwijk</t>
  </si>
  <si>
    <t>Snelrewaard</t>
  </si>
  <si>
    <t>Soest</t>
  </si>
  <si>
    <t>Stouteburg</t>
  </si>
  <si>
    <t>Tienhoven</t>
  </si>
  <si>
    <t>Tull en 't waal</t>
  </si>
  <si>
    <t>Veenendaal</t>
  </si>
  <si>
    <t>Veldhuizen</t>
  </si>
  <si>
    <t>Vinkeveen c. a.</t>
  </si>
  <si>
    <t>Vleuten</t>
  </si>
  <si>
    <t>Vreeland</t>
  </si>
  <si>
    <t>Vreeswijk</t>
  </si>
  <si>
    <t>Werkhoven</t>
  </si>
  <si>
    <t>Westbroek</t>
  </si>
  <si>
    <t>Wijk bij Duurstede</t>
  </si>
  <si>
    <t>Willeskop</t>
  </si>
  <si>
    <t>Willige Langerak</t>
  </si>
  <si>
    <t>Wilnis</t>
  </si>
  <si>
    <t>Woudenberg</t>
  </si>
  <si>
    <t>Zeist</t>
  </si>
  <si>
    <t>Zuilen</t>
  </si>
  <si>
    <t>Totaal der overige gemeente</t>
  </si>
  <si>
    <t>Totaal der provincie</t>
  </si>
  <si>
    <t>PROVINCIE UTRECHT TWEEDE GEDEELTE: INDEELING NAAR DE HUIZING</t>
  </si>
  <si>
    <t>Loenen</t>
  </si>
  <si>
    <t>Zegveld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</si>
</sst>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26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9" xfId="0" applyNumberFormat="1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6" xfId="0" applyNumberFormat="1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NumberFormat="1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tabSelected="1" workbookViewId="0" topLeftCell="A1">
      <selection activeCell="Q5" sqref="Q5:R5"/>
    </sheetView>
  </sheetViews>
  <sheetFormatPr defaultColWidth="9.140625" defaultRowHeight="12.75"/>
  <cols>
    <col min="1" max="1" width="30.57421875" style="13" customWidth="1"/>
    <col min="2" max="2" width="3.421875" style="13" customWidth="1"/>
    <col min="3" max="3" width="12.421875" style="13" customWidth="1"/>
    <col min="4" max="4" width="14.28125" style="13" customWidth="1"/>
    <col min="5" max="5" width="7.7109375" style="13" customWidth="1"/>
    <col min="6" max="6" width="7.140625" style="13" customWidth="1"/>
    <col min="7" max="9" width="6.8515625" style="13" customWidth="1"/>
    <col min="10" max="10" width="6.421875" style="13" customWidth="1"/>
    <col min="11" max="11" width="6.7109375" style="13" customWidth="1"/>
    <col min="12" max="12" width="7.28125" style="13" customWidth="1"/>
    <col min="13" max="13" width="8.57421875" style="13" customWidth="1"/>
    <col min="14" max="14" width="8.28125" style="13" customWidth="1"/>
    <col min="15" max="15" width="6.7109375" style="13" customWidth="1"/>
    <col min="16" max="16" width="6.421875" style="13" customWidth="1"/>
    <col min="17" max="17" width="7.57421875" style="13" customWidth="1"/>
    <col min="18" max="18" width="7.140625" style="13" customWidth="1"/>
    <col min="19" max="19" width="6.421875" style="13" customWidth="1"/>
    <col min="20" max="21" width="6.28125" style="13" customWidth="1"/>
    <col min="22" max="22" width="6.421875" style="13" customWidth="1"/>
    <col min="23" max="23" width="7.28125" style="13" customWidth="1"/>
    <col min="24" max="24" width="6.8515625" style="13" customWidth="1"/>
    <col min="25" max="26" width="8.8515625" style="13" customWidth="1"/>
    <col min="27" max="31" width="8.8515625" style="5" customWidth="1"/>
    <col min="32" max="32" width="9.140625" style="5" customWidth="1"/>
    <col min="33" max="16384" width="8.8515625" style="13" customWidth="1"/>
  </cols>
  <sheetData>
    <row r="1" spans="1:32" ht="13.5" thickBot="1">
      <c r="A1" s="10" t="s">
        <v>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39"/>
      <c r="AB1" s="39"/>
      <c r="AC1" s="39"/>
      <c r="AD1" s="39"/>
      <c r="AE1" s="39"/>
      <c r="AF1" s="11"/>
    </row>
    <row r="2" spans="1:33" ht="13.5" thickBot="1">
      <c r="A2" s="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7"/>
      <c r="AB2" s="7"/>
      <c r="AC2" s="7"/>
      <c r="AD2" s="7"/>
      <c r="AE2" s="7"/>
      <c r="AF2" s="7"/>
      <c r="AG2" s="14"/>
    </row>
    <row r="3" spans="1:32" s="2" customFormat="1" ht="12.75" customHeight="1">
      <c r="A3" s="60" t="s">
        <v>1</v>
      </c>
      <c r="C3" s="20" t="s">
        <v>9</v>
      </c>
      <c r="D3" s="21" t="s">
        <v>10</v>
      </c>
      <c r="E3" s="63" t="s">
        <v>11</v>
      </c>
      <c r="F3" s="64"/>
      <c r="G3" s="64"/>
      <c r="H3" s="64"/>
      <c r="I3" s="64"/>
      <c r="J3" s="64"/>
      <c r="K3" s="64"/>
      <c r="L3" s="64"/>
      <c r="M3" s="64"/>
      <c r="N3" s="65"/>
      <c r="O3" s="21" t="s">
        <v>17</v>
      </c>
      <c r="P3" s="21"/>
      <c r="Q3" s="21" t="s">
        <v>18</v>
      </c>
      <c r="R3" s="21"/>
      <c r="S3" s="21"/>
      <c r="T3" s="21"/>
      <c r="U3" s="21"/>
      <c r="V3" s="21"/>
      <c r="W3" s="21"/>
      <c r="X3" s="21"/>
      <c r="Y3" s="21" t="s">
        <v>23</v>
      </c>
      <c r="Z3" s="24"/>
      <c r="AA3" s="40" t="s">
        <v>3</v>
      </c>
      <c r="AB3" s="41" t="s">
        <v>4</v>
      </c>
      <c r="AC3" s="41" t="s">
        <v>5</v>
      </c>
      <c r="AD3" s="42" t="s">
        <v>6</v>
      </c>
      <c r="AE3" s="41" t="s">
        <v>7</v>
      </c>
      <c r="AF3" s="43" t="s">
        <v>8</v>
      </c>
    </row>
    <row r="4" spans="1:32" s="3" customFormat="1" ht="12.75" customHeight="1">
      <c r="A4" s="61"/>
      <c r="B4" s="2"/>
      <c r="C4" s="19"/>
      <c r="D4" s="17"/>
      <c r="E4" s="17" t="s">
        <v>12</v>
      </c>
      <c r="F4" s="17"/>
      <c r="G4" s="17" t="s">
        <v>14</v>
      </c>
      <c r="H4" s="17"/>
      <c r="I4" s="17" t="s">
        <v>15</v>
      </c>
      <c r="J4" s="17"/>
      <c r="K4" s="17" t="s">
        <v>16</v>
      </c>
      <c r="L4" s="17"/>
      <c r="M4" s="17" t="s">
        <v>0</v>
      </c>
      <c r="N4" s="17"/>
      <c r="O4" s="17"/>
      <c r="P4" s="17"/>
      <c r="Q4" s="17" t="s">
        <v>19</v>
      </c>
      <c r="R4" s="17"/>
      <c r="S4" s="17"/>
      <c r="T4" s="17"/>
      <c r="U4" s="17" t="s">
        <v>22</v>
      </c>
      <c r="V4" s="17"/>
      <c r="W4" s="17" t="s">
        <v>0</v>
      </c>
      <c r="X4" s="17"/>
      <c r="Y4" s="17"/>
      <c r="Z4" s="25"/>
      <c r="AA4" s="44"/>
      <c r="AB4" s="45"/>
      <c r="AC4" s="45"/>
      <c r="AD4" s="46"/>
      <c r="AE4" s="45"/>
      <c r="AF4" s="47"/>
    </row>
    <row r="5" spans="1:32" s="2" customFormat="1" ht="87" customHeight="1">
      <c r="A5" s="61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 t="s">
        <v>20</v>
      </c>
      <c r="R5" s="17"/>
      <c r="S5" s="17" t="s">
        <v>21</v>
      </c>
      <c r="T5" s="17"/>
      <c r="U5" s="17"/>
      <c r="V5" s="17"/>
      <c r="W5" s="17"/>
      <c r="X5" s="17"/>
      <c r="Y5" s="17"/>
      <c r="Z5" s="25"/>
      <c r="AA5" s="44"/>
      <c r="AB5" s="45"/>
      <c r="AC5" s="45"/>
      <c r="AD5" s="46"/>
      <c r="AE5" s="45"/>
      <c r="AF5" s="47"/>
    </row>
    <row r="6" spans="1:32" s="1" customFormat="1" ht="12.75">
      <c r="A6" s="61"/>
      <c r="C6" s="19"/>
      <c r="D6" s="17"/>
      <c r="E6" s="18" t="s">
        <v>13</v>
      </c>
      <c r="F6" s="18" t="s">
        <v>2</v>
      </c>
      <c r="G6" s="18" t="s">
        <v>13</v>
      </c>
      <c r="H6" s="18" t="s">
        <v>2</v>
      </c>
      <c r="I6" s="18" t="s">
        <v>13</v>
      </c>
      <c r="J6" s="18" t="s">
        <v>2</v>
      </c>
      <c r="K6" s="18" t="s">
        <v>13</v>
      </c>
      <c r="L6" s="18" t="s">
        <v>2</v>
      </c>
      <c r="M6" s="18" t="s">
        <v>13</v>
      </c>
      <c r="N6" s="18" t="s">
        <v>2</v>
      </c>
      <c r="O6" s="18" t="s">
        <v>13</v>
      </c>
      <c r="P6" s="18" t="s">
        <v>2</v>
      </c>
      <c r="Q6" s="18" t="s">
        <v>13</v>
      </c>
      <c r="R6" s="18" t="s">
        <v>2</v>
      </c>
      <c r="S6" s="18" t="s">
        <v>13</v>
      </c>
      <c r="T6" s="18" t="s">
        <v>2</v>
      </c>
      <c r="U6" s="18" t="s">
        <v>13</v>
      </c>
      <c r="V6" s="18" t="s">
        <v>2</v>
      </c>
      <c r="W6" s="18" t="s">
        <v>13</v>
      </c>
      <c r="X6" s="18" t="s">
        <v>2</v>
      </c>
      <c r="Y6" s="18" t="s">
        <v>13</v>
      </c>
      <c r="Z6" s="26" t="s">
        <v>2</v>
      </c>
      <c r="AA6" s="44"/>
      <c r="AB6" s="45"/>
      <c r="AC6" s="45"/>
      <c r="AD6" s="46"/>
      <c r="AE6" s="45"/>
      <c r="AF6" s="47"/>
    </row>
    <row r="7" spans="1:32" s="4" customFormat="1" ht="13.5" thickBot="1">
      <c r="A7" s="62">
        <v>1</v>
      </c>
      <c r="B7" s="8"/>
      <c r="C7" s="22">
        <f>A7+1</f>
        <v>2</v>
      </c>
      <c r="D7" s="23">
        <f aca="true" t="shared" si="0" ref="D7:Z7">C7+1</f>
        <v>3</v>
      </c>
      <c r="E7" s="23">
        <f t="shared" si="0"/>
        <v>4</v>
      </c>
      <c r="F7" s="23">
        <f t="shared" si="0"/>
        <v>5</v>
      </c>
      <c r="G7" s="23">
        <f t="shared" si="0"/>
        <v>6</v>
      </c>
      <c r="H7" s="23">
        <f t="shared" si="0"/>
        <v>7</v>
      </c>
      <c r="I7" s="23">
        <f t="shared" si="0"/>
        <v>8</v>
      </c>
      <c r="J7" s="23">
        <f t="shared" si="0"/>
        <v>9</v>
      </c>
      <c r="K7" s="23">
        <f t="shared" si="0"/>
        <v>10</v>
      </c>
      <c r="L7" s="23">
        <f t="shared" si="0"/>
        <v>11</v>
      </c>
      <c r="M7" s="23">
        <f t="shared" si="0"/>
        <v>12</v>
      </c>
      <c r="N7" s="23">
        <f t="shared" si="0"/>
        <v>13</v>
      </c>
      <c r="O7" s="23">
        <f t="shared" si="0"/>
        <v>14</v>
      </c>
      <c r="P7" s="23">
        <f t="shared" si="0"/>
        <v>15</v>
      </c>
      <c r="Q7" s="23">
        <f t="shared" si="0"/>
        <v>16</v>
      </c>
      <c r="R7" s="23">
        <f t="shared" si="0"/>
        <v>17</v>
      </c>
      <c r="S7" s="23">
        <f t="shared" si="0"/>
        <v>18</v>
      </c>
      <c r="T7" s="23">
        <f t="shared" si="0"/>
        <v>19</v>
      </c>
      <c r="U7" s="23">
        <f t="shared" si="0"/>
        <v>20</v>
      </c>
      <c r="V7" s="23">
        <f t="shared" si="0"/>
        <v>21</v>
      </c>
      <c r="W7" s="23">
        <f t="shared" si="0"/>
        <v>22</v>
      </c>
      <c r="X7" s="23">
        <f t="shared" si="0"/>
        <v>23</v>
      </c>
      <c r="Y7" s="23">
        <f t="shared" si="0"/>
        <v>24</v>
      </c>
      <c r="Z7" s="27">
        <f t="shared" si="0"/>
        <v>25</v>
      </c>
      <c r="AA7" s="48"/>
      <c r="AB7" s="49"/>
      <c r="AC7" s="49"/>
      <c r="AD7" s="50"/>
      <c r="AE7" s="49"/>
      <c r="AF7" s="51"/>
    </row>
    <row r="8" spans="2:32" s="15" customFormat="1" ht="16.5" customHeight="1" thickBot="1">
      <c r="B8" s="16"/>
      <c r="AA8" s="6"/>
      <c r="AB8" s="6"/>
      <c r="AC8" s="6"/>
      <c r="AD8" s="6"/>
      <c r="AE8" s="6"/>
      <c r="AF8" s="6"/>
    </row>
    <row r="9" spans="1:32" ht="12.75">
      <c r="A9" s="36" t="s">
        <v>24</v>
      </c>
      <c r="C9" s="29">
        <v>14937</v>
      </c>
      <c r="D9" s="30">
        <v>17080</v>
      </c>
      <c r="E9" s="30">
        <v>14444</v>
      </c>
      <c r="F9" s="30">
        <v>2636</v>
      </c>
      <c r="G9" s="30">
        <v>19860</v>
      </c>
      <c r="H9" s="30">
        <v>19783</v>
      </c>
      <c r="I9" s="30">
        <v>603</v>
      </c>
      <c r="J9" s="30">
        <v>3724</v>
      </c>
      <c r="K9" s="30">
        <v>2524</v>
      </c>
      <c r="L9" s="30">
        <v>16171</v>
      </c>
      <c r="M9" s="30">
        <f>E9+G9+I9+K9</f>
        <v>37431</v>
      </c>
      <c r="N9" s="30">
        <f>F9+H9+J9+L9</f>
        <v>42314</v>
      </c>
      <c r="O9" s="30">
        <v>885</v>
      </c>
      <c r="P9" s="30">
        <v>1121</v>
      </c>
      <c r="Q9" s="30">
        <v>231</v>
      </c>
      <c r="R9" s="30">
        <v>318</v>
      </c>
      <c r="S9" s="30">
        <v>3</v>
      </c>
      <c r="T9" s="30">
        <v>13</v>
      </c>
      <c r="U9" s="30">
        <v>1797</v>
      </c>
      <c r="V9" s="30">
        <v>798</v>
      </c>
      <c r="W9" s="30">
        <f>Q9+S9+U9</f>
        <v>2031</v>
      </c>
      <c r="X9" s="30">
        <f>R9+T9+V9</f>
        <v>1129</v>
      </c>
      <c r="Y9" s="30">
        <f>W9+M9+O9-Q9-S9</f>
        <v>40113</v>
      </c>
      <c r="Z9" s="33">
        <f>X9+N9+P9-R9-T9</f>
        <v>44233</v>
      </c>
      <c r="AA9" s="52"/>
      <c r="AB9" s="53"/>
      <c r="AC9" s="53"/>
      <c r="AD9" s="53"/>
      <c r="AE9" s="53"/>
      <c r="AF9" s="54">
        <v>280073</v>
      </c>
    </row>
    <row r="10" spans="1:32" ht="12.75">
      <c r="A10" s="37" t="s">
        <v>25</v>
      </c>
      <c r="C10" s="28">
        <v>335</v>
      </c>
      <c r="D10" s="14">
        <v>322</v>
      </c>
      <c r="E10" s="14">
        <v>287</v>
      </c>
      <c r="F10" s="14">
        <v>35</v>
      </c>
      <c r="G10" s="14">
        <v>389</v>
      </c>
      <c r="H10" s="14">
        <v>365</v>
      </c>
      <c r="I10" s="14">
        <v>48</v>
      </c>
      <c r="J10" s="14">
        <v>92</v>
      </c>
      <c r="K10" s="14">
        <v>51</v>
      </c>
      <c r="L10" s="14">
        <v>300</v>
      </c>
      <c r="M10" s="14">
        <f aca="true" t="shared" si="1" ref="M10:M73">E10+G10+I10+K10</f>
        <v>775</v>
      </c>
      <c r="N10" s="14">
        <f aca="true" t="shared" si="2" ref="N10:N73">F10+H10+J10+L10</f>
        <v>792</v>
      </c>
      <c r="O10" s="14">
        <v>3</v>
      </c>
      <c r="P10" s="14">
        <v>16</v>
      </c>
      <c r="Q10" s="14">
        <v>3</v>
      </c>
      <c r="R10" s="14">
        <v>6</v>
      </c>
      <c r="S10" s="14">
        <v>2</v>
      </c>
      <c r="T10" s="14"/>
      <c r="U10" s="14">
        <v>18</v>
      </c>
      <c r="V10" s="14"/>
      <c r="W10" s="14">
        <f aca="true" t="shared" si="3" ref="W10:W73">Q10+S10+U10</f>
        <v>23</v>
      </c>
      <c r="X10" s="14">
        <f aca="true" t="shared" si="4" ref="X10:X73">R10+T10+V10</f>
        <v>6</v>
      </c>
      <c r="Y10" s="14">
        <f aca="true" t="shared" si="5" ref="Y10:Y73">W10+M10+O10-Q10-S10</f>
        <v>796</v>
      </c>
      <c r="Z10" s="34">
        <f aca="true" t="shared" si="6" ref="Z10:Z73">X10+N10+P10-R10-T10</f>
        <v>808</v>
      </c>
      <c r="AA10" s="55"/>
      <c r="AB10" s="7"/>
      <c r="AC10" s="7"/>
      <c r="AD10" s="7"/>
      <c r="AE10" s="7"/>
      <c r="AF10" s="56"/>
    </row>
    <row r="11" spans="1:32" ht="12.75">
      <c r="A11" s="37" t="s">
        <v>26</v>
      </c>
      <c r="C11" s="28">
        <v>340</v>
      </c>
      <c r="D11" s="14">
        <v>330</v>
      </c>
      <c r="E11" s="14">
        <v>293</v>
      </c>
      <c r="F11" s="14">
        <v>37</v>
      </c>
      <c r="G11" s="14">
        <v>395</v>
      </c>
      <c r="H11" s="14">
        <v>384</v>
      </c>
      <c r="I11" s="14">
        <v>39</v>
      </c>
      <c r="J11" s="14">
        <v>52</v>
      </c>
      <c r="K11" s="14">
        <v>48</v>
      </c>
      <c r="L11" s="14">
        <v>309</v>
      </c>
      <c r="M11" s="14">
        <f t="shared" si="1"/>
        <v>775</v>
      </c>
      <c r="N11" s="14">
        <f t="shared" si="2"/>
        <v>782</v>
      </c>
      <c r="O11" s="14">
        <v>5</v>
      </c>
      <c r="P11" s="14">
        <v>14</v>
      </c>
      <c r="Q11" s="14"/>
      <c r="R11" s="14"/>
      <c r="S11" s="14"/>
      <c r="T11" s="14"/>
      <c r="U11" s="14"/>
      <c r="V11" s="14"/>
      <c r="W11" s="14">
        <f t="shared" si="3"/>
        <v>0</v>
      </c>
      <c r="X11" s="14">
        <f t="shared" si="4"/>
        <v>0</v>
      </c>
      <c r="Y11" s="14">
        <f t="shared" si="5"/>
        <v>780</v>
      </c>
      <c r="Z11" s="34">
        <f t="shared" si="6"/>
        <v>796</v>
      </c>
      <c r="AA11" s="55"/>
      <c r="AB11" s="7"/>
      <c r="AC11" s="7"/>
      <c r="AD11" s="7"/>
      <c r="AE11" s="7"/>
      <c r="AF11" s="56"/>
    </row>
    <row r="12" spans="1:32" ht="12.75">
      <c r="A12" s="37" t="s">
        <v>27</v>
      </c>
      <c r="C12" s="28">
        <v>87</v>
      </c>
      <c r="D12" s="14">
        <v>103</v>
      </c>
      <c r="E12" s="14">
        <v>93</v>
      </c>
      <c r="F12" s="14">
        <v>10</v>
      </c>
      <c r="G12" s="14">
        <v>145</v>
      </c>
      <c r="H12" s="14">
        <v>109</v>
      </c>
      <c r="I12" s="14">
        <v>24</v>
      </c>
      <c r="J12" s="14">
        <v>27</v>
      </c>
      <c r="K12" s="14">
        <v>27</v>
      </c>
      <c r="L12" s="14">
        <v>101</v>
      </c>
      <c r="M12" s="14">
        <f t="shared" si="1"/>
        <v>289</v>
      </c>
      <c r="N12" s="14">
        <f t="shared" si="2"/>
        <v>247</v>
      </c>
      <c r="O12" s="14">
        <v>1</v>
      </c>
      <c r="P12" s="14"/>
      <c r="Q12" s="14"/>
      <c r="R12" s="14"/>
      <c r="S12" s="14"/>
      <c r="T12" s="14"/>
      <c r="U12" s="14"/>
      <c r="V12" s="14"/>
      <c r="W12" s="14">
        <f t="shared" si="3"/>
        <v>0</v>
      </c>
      <c r="X12" s="14">
        <f t="shared" si="4"/>
        <v>0</v>
      </c>
      <c r="Y12" s="14">
        <f t="shared" si="5"/>
        <v>290</v>
      </c>
      <c r="Z12" s="34">
        <f t="shared" si="6"/>
        <v>247</v>
      </c>
      <c r="AA12" s="55"/>
      <c r="AB12" s="7"/>
      <c r="AC12" s="7"/>
      <c r="AD12" s="7"/>
      <c r="AE12" s="7"/>
      <c r="AF12" s="56"/>
    </row>
    <row r="13" spans="1:32" ht="12.75">
      <c r="A13" s="37" t="s">
        <v>28</v>
      </c>
      <c r="C13" s="28">
        <v>495</v>
      </c>
      <c r="D13" s="14">
        <v>486</v>
      </c>
      <c r="E13" s="14">
        <v>427</v>
      </c>
      <c r="F13" s="14">
        <v>59</v>
      </c>
      <c r="G13" s="14">
        <v>696</v>
      </c>
      <c r="H13" s="14">
        <v>577</v>
      </c>
      <c r="I13" s="14">
        <v>34</v>
      </c>
      <c r="J13" s="14">
        <v>59</v>
      </c>
      <c r="K13" s="14">
        <v>84</v>
      </c>
      <c r="L13" s="14">
        <v>463</v>
      </c>
      <c r="M13" s="14">
        <f t="shared" si="1"/>
        <v>1241</v>
      </c>
      <c r="N13" s="14">
        <f t="shared" si="2"/>
        <v>1158</v>
      </c>
      <c r="O13" s="14">
        <v>8</v>
      </c>
      <c r="P13" s="14">
        <v>6</v>
      </c>
      <c r="Q13" s="14">
        <v>4</v>
      </c>
      <c r="R13" s="14">
        <v>4</v>
      </c>
      <c r="S13" s="14"/>
      <c r="T13" s="14"/>
      <c r="U13" s="14">
        <v>13</v>
      </c>
      <c r="V13" s="14">
        <v>10</v>
      </c>
      <c r="W13" s="14">
        <f t="shared" si="3"/>
        <v>17</v>
      </c>
      <c r="X13" s="14">
        <f t="shared" si="4"/>
        <v>14</v>
      </c>
      <c r="Y13" s="14">
        <f t="shared" si="5"/>
        <v>1262</v>
      </c>
      <c r="Z13" s="34">
        <f t="shared" si="6"/>
        <v>1174</v>
      </c>
      <c r="AA13" s="55"/>
      <c r="AB13" s="7"/>
      <c r="AC13" s="7"/>
      <c r="AD13" s="7"/>
      <c r="AE13" s="7"/>
      <c r="AF13" s="56"/>
    </row>
    <row r="14" spans="1:32" ht="12.75">
      <c r="A14" s="37" t="s">
        <v>29</v>
      </c>
      <c r="C14" s="28">
        <v>3394</v>
      </c>
      <c r="D14" s="14">
        <v>3108</v>
      </c>
      <c r="E14" s="14">
        <v>2650</v>
      </c>
      <c r="F14" s="14">
        <v>458</v>
      </c>
      <c r="G14" s="14">
        <v>3575</v>
      </c>
      <c r="H14" s="14">
        <v>3373</v>
      </c>
      <c r="I14" s="14">
        <v>100</v>
      </c>
      <c r="J14" s="14">
        <v>541</v>
      </c>
      <c r="K14" s="14">
        <v>471</v>
      </c>
      <c r="L14" s="14">
        <v>3110</v>
      </c>
      <c r="M14" s="14">
        <f t="shared" si="1"/>
        <v>6796</v>
      </c>
      <c r="N14" s="14">
        <f t="shared" si="2"/>
        <v>7482</v>
      </c>
      <c r="O14" s="14">
        <v>129</v>
      </c>
      <c r="P14" s="14">
        <v>160</v>
      </c>
      <c r="Q14" s="14">
        <v>113</v>
      </c>
      <c r="R14" s="14">
        <v>277</v>
      </c>
      <c r="S14" s="14"/>
      <c r="T14" s="14"/>
      <c r="U14" s="14">
        <v>560</v>
      </c>
      <c r="V14" s="14">
        <v>253</v>
      </c>
      <c r="W14" s="14">
        <f t="shared" si="3"/>
        <v>673</v>
      </c>
      <c r="X14" s="14">
        <f t="shared" si="4"/>
        <v>530</v>
      </c>
      <c r="Y14" s="14">
        <f t="shared" si="5"/>
        <v>7485</v>
      </c>
      <c r="Z14" s="34">
        <f t="shared" si="6"/>
        <v>7895</v>
      </c>
      <c r="AA14" s="55"/>
      <c r="AB14" s="7"/>
      <c r="AC14" s="7"/>
      <c r="AD14" s="7"/>
      <c r="AE14" s="7"/>
      <c r="AF14" s="56"/>
    </row>
    <row r="15" spans="1:32" ht="12.75">
      <c r="A15" s="37" t="s">
        <v>30</v>
      </c>
      <c r="C15" s="28">
        <v>1100</v>
      </c>
      <c r="D15" s="14">
        <v>1088</v>
      </c>
      <c r="E15" s="14">
        <v>920</v>
      </c>
      <c r="F15" s="14">
        <v>168</v>
      </c>
      <c r="G15" s="14">
        <v>1227</v>
      </c>
      <c r="H15" s="14">
        <v>1181</v>
      </c>
      <c r="I15" s="14">
        <v>82</v>
      </c>
      <c r="J15" s="14">
        <v>331</v>
      </c>
      <c r="K15" s="14">
        <v>152</v>
      </c>
      <c r="L15" s="14">
        <v>1017</v>
      </c>
      <c r="M15" s="14">
        <f t="shared" si="1"/>
        <v>2381</v>
      </c>
      <c r="N15" s="14">
        <f t="shared" si="2"/>
        <v>2697</v>
      </c>
      <c r="O15" s="14">
        <v>15</v>
      </c>
      <c r="P15" s="14">
        <v>32</v>
      </c>
      <c r="Q15" s="14">
        <v>11</v>
      </c>
      <c r="R15" s="14">
        <v>28</v>
      </c>
      <c r="S15" s="14">
        <v>1</v>
      </c>
      <c r="T15" s="14"/>
      <c r="U15" s="14">
        <v>23</v>
      </c>
      <c r="V15" s="14">
        <v>12</v>
      </c>
      <c r="W15" s="14">
        <f t="shared" si="3"/>
        <v>35</v>
      </c>
      <c r="X15" s="14">
        <f t="shared" si="4"/>
        <v>40</v>
      </c>
      <c r="Y15" s="14">
        <f t="shared" si="5"/>
        <v>2419</v>
      </c>
      <c r="Z15" s="34">
        <f t="shared" si="6"/>
        <v>2741</v>
      </c>
      <c r="AA15" s="55"/>
      <c r="AB15" s="7"/>
      <c r="AC15" s="7"/>
      <c r="AD15" s="7"/>
      <c r="AE15" s="7"/>
      <c r="AF15" s="56"/>
    </row>
    <row r="16" spans="1:32" ht="12.75">
      <c r="A16" s="37" t="s">
        <v>31</v>
      </c>
      <c r="C16" s="28">
        <v>372</v>
      </c>
      <c r="D16" s="14">
        <v>349</v>
      </c>
      <c r="E16" s="14">
        <v>323</v>
      </c>
      <c r="F16" s="14">
        <v>26</v>
      </c>
      <c r="G16" s="14">
        <v>462</v>
      </c>
      <c r="H16" s="14">
        <v>428</v>
      </c>
      <c r="I16" s="14">
        <v>62</v>
      </c>
      <c r="J16" s="14">
        <v>89</v>
      </c>
      <c r="K16" s="14">
        <v>51</v>
      </c>
      <c r="L16" s="14">
        <v>334</v>
      </c>
      <c r="M16" s="14">
        <f t="shared" si="1"/>
        <v>898</v>
      </c>
      <c r="N16" s="14">
        <f t="shared" si="2"/>
        <v>877</v>
      </c>
      <c r="O16" s="14">
        <v>8</v>
      </c>
      <c r="P16" s="14">
        <v>16</v>
      </c>
      <c r="Q16" s="14"/>
      <c r="R16" s="14"/>
      <c r="S16" s="14"/>
      <c r="T16" s="14"/>
      <c r="U16" s="14"/>
      <c r="V16" s="14"/>
      <c r="W16" s="14">
        <f t="shared" si="3"/>
        <v>0</v>
      </c>
      <c r="X16" s="14">
        <f t="shared" si="4"/>
        <v>0</v>
      </c>
      <c r="Y16" s="14">
        <f t="shared" si="5"/>
        <v>906</v>
      </c>
      <c r="Z16" s="34">
        <f t="shared" si="6"/>
        <v>893</v>
      </c>
      <c r="AA16" s="55"/>
      <c r="AB16" s="7"/>
      <c r="AC16" s="7"/>
      <c r="AD16" s="7"/>
      <c r="AE16" s="7"/>
      <c r="AF16" s="56"/>
    </row>
    <row r="17" spans="1:32" ht="12.75">
      <c r="A17" s="37" t="s">
        <v>32</v>
      </c>
      <c r="C17" s="28">
        <v>570</v>
      </c>
      <c r="D17" s="14">
        <v>529</v>
      </c>
      <c r="E17" s="14">
        <v>479</v>
      </c>
      <c r="F17" s="14">
        <v>50</v>
      </c>
      <c r="G17" s="14">
        <v>723</v>
      </c>
      <c r="H17" s="14">
        <v>638</v>
      </c>
      <c r="I17" s="14">
        <v>79</v>
      </c>
      <c r="J17" s="14">
        <v>78</v>
      </c>
      <c r="K17" s="14">
        <v>79</v>
      </c>
      <c r="L17" s="14">
        <v>502</v>
      </c>
      <c r="M17" s="14">
        <f t="shared" si="1"/>
        <v>1360</v>
      </c>
      <c r="N17" s="14">
        <f t="shared" si="2"/>
        <v>1268</v>
      </c>
      <c r="O17" s="14">
        <v>22</v>
      </c>
      <c r="P17" s="14">
        <v>19</v>
      </c>
      <c r="Q17" s="14"/>
      <c r="R17" s="14">
        <v>2</v>
      </c>
      <c r="S17" s="14"/>
      <c r="T17" s="14"/>
      <c r="U17" s="14">
        <v>5</v>
      </c>
      <c r="V17" s="14">
        <v>4</v>
      </c>
      <c r="W17" s="14">
        <f t="shared" si="3"/>
        <v>5</v>
      </c>
      <c r="X17" s="14">
        <f t="shared" si="4"/>
        <v>6</v>
      </c>
      <c r="Y17" s="14">
        <f t="shared" si="5"/>
        <v>1387</v>
      </c>
      <c r="Z17" s="34">
        <f t="shared" si="6"/>
        <v>1291</v>
      </c>
      <c r="AA17" s="55"/>
      <c r="AB17" s="7"/>
      <c r="AC17" s="7"/>
      <c r="AD17" s="7"/>
      <c r="AE17" s="7"/>
      <c r="AF17" s="56"/>
    </row>
    <row r="18" spans="1:32" ht="12.75">
      <c r="A18" s="37" t="s">
        <v>33</v>
      </c>
      <c r="C18" s="28">
        <v>522</v>
      </c>
      <c r="D18" s="14">
        <v>504</v>
      </c>
      <c r="E18" s="14">
        <v>438</v>
      </c>
      <c r="F18" s="14">
        <v>66</v>
      </c>
      <c r="G18" s="14">
        <v>522</v>
      </c>
      <c r="H18" s="14">
        <v>487</v>
      </c>
      <c r="I18" s="14">
        <v>30</v>
      </c>
      <c r="J18" s="14">
        <v>108</v>
      </c>
      <c r="K18" s="14">
        <v>125</v>
      </c>
      <c r="L18" s="14">
        <v>495</v>
      </c>
      <c r="M18" s="14">
        <f t="shared" si="1"/>
        <v>1115</v>
      </c>
      <c r="N18" s="14">
        <f t="shared" si="2"/>
        <v>1156</v>
      </c>
      <c r="O18" s="14">
        <v>14</v>
      </c>
      <c r="P18" s="14">
        <v>26</v>
      </c>
      <c r="Q18" s="14">
        <v>2</v>
      </c>
      <c r="R18" s="14">
        <v>7</v>
      </c>
      <c r="S18" s="14"/>
      <c r="T18" s="14"/>
      <c r="U18" s="14">
        <v>4</v>
      </c>
      <c r="V18" s="14">
        <v>8</v>
      </c>
      <c r="W18" s="14">
        <f t="shared" si="3"/>
        <v>6</v>
      </c>
      <c r="X18" s="14">
        <f t="shared" si="4"/>
        <v>15</v>
      </c>
      <c r="Y18" s="14">
        <f t="shared" si="5"/>
        <v>1133</v>
      </c>
      <c r="Z18" s="34">
        <f t="shared" si="6"/>
        <v>1190</v>
      </c>
      <c r="AA18" s="55"/>
      <c r="AB18" s="7"/>
      <c r="AC18" s="7"/>
      <c r="AD18" s="7"/>
      <c r="AE18" s="7"/>
      <c r="AF18" s="56"/>
    </row>
    <row r="19" spans="1:32" ht="12.75">
      <c r="A19" s="37" t="s">
        <v>34</v>
      </c>
      <c r="C19" s="28">
        <v>198</v>
      </c>
      <c r="D19" s="14">
        <v>188</v>
      </c>
      <c r="E19" s="14">
        <v>172</v>
      </c>
      <c r="F19" s="14">
        <v>16</v>
      </c>
      <c r="G19" s="14">
        <v>246</v>
      </c>
      <c r="H19" s="14">
        <v>186</v>
      </c>
      <c r="I19" s="14">
        <v>10</v>
      </c>
      <c r="J19" s="14">
        <v>26</v>
      </c>
      <c r="K19" s="14">
        <v>22</v>
      </c>
      <c r="L19" s="14">
        <v>170</v>
      </c>
      <c r="M19" s="14">
        <f t="shared" si="1"/>
        <v>450</v>
      </c>
      <c r="N19" s="14">
        <f t="shared" si="2"/>
        <v>398</v>
      </c>
      <c r="O19" s="14">
        <v>5</v>
      </c>
      <c r="P19" s="14">
        <v>5</v>
      </c>
      <c r="Q19" s="14"/>
      <c r="R19" s="14"/>
      <c r="S19" s="14"/>
      <c r="T19" s="14"/>
      <c r="U19" s="14"/>
      <c r="V19" s="14"/>
      <c r="W19" s="14">
        <f t="shared" si="3"/>
        <v>0</v>
      </c>
      <c r="X19" s="14">
        <f t="shared" si="4"/>
        <v>0</v>
      </c>
      <c r="Y19" s="14">
        <f t="shared" si="5"/>
        <v>455</v>
      </c>
      <c r="Z19" s="34">
        <f t="shared" si="6"/>
        <v>403</v>
      </c>
      <c r="AA19" s="55"/>
      <c r="AB19" s="7"/>
      <c r="AC19" s="7"/>
      <c r="AD19" s="7"/>
      <c r="AE19" s="7"/>
      <c r="AF19" s="56"/>
    </row>
    <row r="20" spans="1:32" ht="12.75">
      <c r="A20" s="37" t="s">
        <v>35</v>
      </c>
      <c r="C20" s="28">
        <v>250</v>
      </c>
      <c r="D20" s="14">
        <v>236</v>
      </c>
      <c r="E20" s="14">
        <v>210</v>
      </c>
      <c r="F20" s="14">
        <v>26</v>
      </c>
      <c r="G20" s="14">
        <v>249</v>
      </c>
      <c r="H20" s="14">
        <v>242</v>
      </c>
      <c r="I20" s="14">
        <v>64</v>
      </c>
      <c r="J20" s="14">
        <v>50</v>
      </c>
      <c r="K20" s="14">
        <v>29</v>
      </c>
      <c r="L20" s="14">
        <v>212</v>
      </c>
      <c r="M20" s="14">
        <f t="shared" si="1"/>
        <v>552</v>
      </c>
      <c r="N20" s="14">
        <f t="shared" si="2"/>
        <v>530</v>
      </c>
      <c r="O20" s="14">
        <v>10</v>
      </c>
      <c r="P20" s="14">
        <v>6</v>
      </c>
      <c r="Q20" s="14"/>
      <c r="R20" s="14"/>
      <c r="S20" s="14"/>
      <c r="T20" s="14"/>
      <c r="U20" s="14"/>
      <c r="V20" s="14"/>
      <c r="W20" s="14">
        <f t="shared" si="3"/>
        <v>0</v>
      </c>
      <c r="X20" s="14">
        <f t="shared" si="4"/>
        <v>0</v>
      </c>
      <c r="Y20" s="14">
        <f t="shared" si="5"/>
        <v>562</v>
      </c>
      <c r="Z20" s="34">
        <f t="shared" si="6"/>
        <v>536</v>
      </c>
      <c r="AA20" s="55"/>
      <c r="AB20" s="7"/>
      <c r="AC20" s="7"/>
      <c r="AD20" s="7"/>
      <c r="AE20" s="7"/>
      <c r="AF20" s="56"/>
    </row>
    <row r="21" spans="1:32" ht="12.75">
      <c r="A21" s="37" t="s">
        <v>36</v>
      </c>
      <c r="C21" s="28">
        <v>416</v>
      </c>
      <c r="D21" s="14">
        <v>472</v>
      </c>
      <c r="E21" s="14">
        <v>437</v>
      </c>
      <c r="F21" s="14">
        <v>35</v>
      </c>
      <c r="G21" s="14">
        <v>635</v>
      </c>
      <c r="H21" s="14">
        <v>637</v>
      </c>
      <c r="I21" s="14">
        <v>33</v>
      </c>
      <c r="J21" s="14">
        <v>33</v>
      </c>
      <c r="K21" s="14">
        <v>80</v>
      </c>
      <c r="L21" s="14">
        <v>439</v>
      </c>
      <c r="M21" s="14">
        <f t="shared" si="1"/>
        <v>1185</v>
      </c>
      <c r="N21" s="14">
        <f t="shared" si="2"/>
        <v>1144</v>
      </c>
      <c r="O21" s="14">
        <v>14</v>
      </c>
      <c r="P21" s="14">
        <v>6</v>
      </c>
      <c r="Q21" s="14"/>
      <c r="R21" s="14"/>
      <c r="S21" s="14"/>
      <c r="T21" s="14"/>
      <c r="U21" s="14"/>
      <c r="V21" s="14"/>
      <c r="W21" s="14">
        <f t="shared" si="3"/>
        <v>0</v>
      </c>
      <c r="X21" s="14">
        <f t="shared" si="4"/>
        <v>0</v>
      </c>
      <c r="Y21" s="14">
        <f t="shared" si="5"/>
        <v>1199</v>
      </c>
      <c r="Z21" s="34">
        <f t="shared" si="6"/>
        <v>1150</v>
      </c>
      <c r="AA21" s="55"/>
      <c r="AB21" s="7"/>
      <c r="AC21" s="7"/>
      <c r="AD21" s="7"/>
      <c r="AE21" s="7"/>
      <c r="AF21" s="56"/>
    </row>
    <row r="22" spans="1:32" ht="12.75">
      <c r="A22" s="37" t="s">
        <v>37</v>
      </c>
      <c r="C22" s="28">
        <v>163</v>
      </c>
      <c r="D22" s="14">
        <v>153</v>
      </c>
      <c r="E22" s="14">
        <v>125</v>
      </c>
      <c r="F22" s="14">
        <v>28</v>
      </c>
      <c r="G22" s="14">
        <v>209</v>
      </c>
      <c r="H22" s="14">
        <v>153</v>
      </c>
      <c r="I22" s="14">
        <v>45</v>
      </c>
      <c r="J22" s="14">
        <v>33</v>
      </c>
      <c r="K22" s="14">
        <v>35</v>
      </c>
      <c r="L22" s="14">
        <v>135</v>
      </c>
      <c r="M22" s="14">
        <f t="shared" si="1"/>
        <v>414</v>
      </c>
      <c r="N22" s="14">
        <f t="shared" si="2"/>
        <v>349</v>
      </c>
      <c r="O22" s="14">
        <v>7</v>
      </c>
      <c r="P22" s="14">
        <v>3</v>
      </c>
      <c r="Q22" s="14"/>
      <c r="R22" s="14"/>
      <c r="S22" s="14"/>
      <c r="T22" s="14"/>
      <c r="U22" s="14"/>
      <c r="V22" s="14"/>
      <c r="W22" s="14">
        <f t="shared" si="3"/>
        <v>0</v>
      </c>
      <c r="X22" s="14">
        <f t="shared" si="4"/>
        <v>0</v>
      </c>
      <c r="Y22" s="14">
        <f t="shared" si="5"/>
        <v>421</v>
      </c>
      <c r="Z22" s="34">
        <f t="shared" si="6"/>
        <v>352</v>
      </c>
      <c r="AA22" s="55"/>
      <c r="AB22" s="7"/>
      <c r="AC22" s="7"/>
      <c r="AD22" s="7"/>
      <c r="AE22" s="7"/>
      <c r="AF22" s="56"/>
    </row>
    <row r="23" spans="1:32" ht="12.75">
      <c r="A23" s="37" t="s">
        <v>38</v>
      </c>
      <c r="C23" s="28">
        <v>370</v>
      </c>
      <c r="D23" s="14">
        <v>363</v>
      </c>
      <c r="E23" s="14">
        <v>327</v>
      </c>
      <c r="F23" s="14">
        <v>36</v>
      </c>
      <c r="G23" s="14">
        <v>514</v>
      </c>
      <c r="H23" s="14">
        <v>420</v>
      </c>
      <c r="I23" s="14">
        <v>50</v>
      </c>
      <c r="J23" s="14">
        <v>71</v>
      </c>
      <c r="K23" s="14">
        <v>63</v>
      </c>
      <c r="L23" s="14">
        <v>363</v>
      </c>
      <c r="M23" s="14">
        <f t="shared" si="1"/>
        <v>954</v>
      </c>
      <c r="N23" s="14">
        <f t="shared" si="2"/>
        <v>890</v>
      </c>
      <c r="O23" s="14">
        <v>6</v>
      </c>
      <c r="P23" s="14">
        <v>7</v>
      </c>
      <c r="Q23" s="14"/>
      <c r="R23" s="14"/>
      <c r="S23" s="14"/>
      <c r="T23" s="14"/>
      <c r="U23" s="14"/>
      <c r="V23" s="14"/>
      <c r="W23" s="14">
        <f t="shared" si="3"/>
        <v>0</v>
      </c>
      <c r="X23" s="14">
        <f t="shared" si="4"/>
        <v>0</v>
      </c>
      <c r="Y23" s="14">
        <f t="shared" si="5"/>
        <v>960</v>
      </c>
      <c r="Z23" s="34">
        <f t="shared" si="6"/>
        <v>897</v>
      </c>
      <c r="AA23" s="55"/>
      <c r="AB23" s="7"/>
      <c r="AC23" s="7"/>
      <c r="AD23" s="7"/>
      <c r="AE23" s="7"/>
      <c r="AF23" s="56"/>
    </row>
    <row r="24" spans="1:32" ht="12.75">
      <c r="A24" s="37" t="s">
        <v>39</v>
      </c>
      <c r="C24" s="28">
        <v>490</v>
      </c>
      <c r="D24" s="14">
        <v>471</v>
      </c>
      <c r="E24" s="14">
        <v>409</v>
      </c>
      <c r="F24" s="14">
        <v>62</v>
      </c>
      <c r="G24" s="14">
        <v>603</v>
      </c>
      <c r="H24" s="14">
        <v>580</v>
      </c>
      <c r="I24" s="14">
        <v>65</v>
      </c>
      <c r="J24" s="14">
        <v>113</v>
      </c>
      <c r="K24" s="14">
        <v>80</v>
      </c>
      <c r="L24" s="14">
        <v>457</v>
      </c>
      <c r="M24" s="14">
        <f t="shared" si="1"/>
        <v>1157</v>
      </c>
      <c r="N24" s="14">
        <f t="shared" si="2"/>
        <v>1212</v>
      </c>
      <c r="O24" s="14">
        <v>11</v>
      </c>
      <c r="P24" s="14">
        <v>15</v>
      </c>
      <c r="Q24" s="14">
        <v>11</v>
      </c>
      <c r="R24" s="14">
        <v>11</v>
      </c>
      <c r="S24" s="14"/>
      <c r="T24" s="14"/>
      <c r="U24" s="14">
        <v>52</v>
      </c>
      <c r="V24" s="14">
        <v>53</v>
      </c>
      <c r="W24" s="14">
        <f t="shared" si="3"/>
        <v>63</v>
      </c>
      <c r="X24" s="14">
        <f t="shared" si="4"/>
        <v>64</v>
      </c>
      <c r="Y24" s="14">
        <f t="shared" si="5"/>
        <v>1220</v>
      </c>
      <c r="Z24" s="34">
        <f t="shared" si="6"/>
        <v>1280</v>
      </c>
      <c r="AA24" s="55"/>
      <c r="AB24" s="7"/>
      <c r="AC24" s="7"/>
      <c r="AD24" s="7"/>
      <c r="AE24" s="7"/>
      <c r="AF24" s="56"/>
    </row>
    <row r="25" spans="1:32" ht="12.75">
      <c r="A25" s="37" t="s">
        <v>40</v>
      </c>
      <c r="C25" s="28">
        <v>306</v>
      </c>
      <c r="D25" s="14">
        <v>282</v>
      </c>
      <c r="E25" s="14">
        <v>251</v>
      </c>
      <c r="F25" s="14">
        <v>31</v>
      </c>
      <c r="G25" s="14">
        <v>334</v>
      </c>
      <c r="H25" s="14">
        <v>258</v>
      </c>
      <c r="I25" s="14">
        <v>39</v>
      </c>
      <c r="J25" s="14">
        <v>41</v>
      </c>
      <c r="K25" s="14">
        <v>50</v>
      </c>
      <c r="L25" s="14">
        <v>246</v>
      </c>
      <c r="M25" s="14">
        <f t="shared" si="1"/>
        <v>674</v>
      </c>
      <c r="N25" s="14">
        <f t="shared" si="2"/>
        <v>576</v>
      </c>
      <c r="O25" s="14">
        <v>12</v>
      </c>
      <c r="P25" s="14">
        <v>13</v>
      </c>
      <c r="Q25" s="14"/>
      <c r="R25" s="14">
        <v>3</v>
      </c>
      <c r="S25" s="14"/>
      <c r="T25" s="14"/>
      <c r="U25" s="14"/>
      <c r="V25" s="14">
        <v>8</v>
      </c>
      <c r="W25" s="14">
        <f t="shared" si="3"/>
        <v>0</v>
      </c>
      <c r="X25" s="14">
        <f t="shared" si="4"/>
        <v>11</v>
      </c>
      <c r="Y25" s="14">
        <f t="shared" si="5"/>
        <v>686</v>
      </c>
      <c r="Z25" s="34">
        <f t="shared" si="6"/>
        <v>597</v>
      </c>
      <c r="AA25" s="55"/>
      <c r="AB25" s="7"/>
      <c r="AC25" s="7"/>
      <c r="AD25" s="7"/>
      <c r="AE25" s="7"/>
      <c r="AF25" s="56"/>
    </row>
    <row r="26" spans="1:32" ht="12.75">
      <c r="A26" s="37" t="s">
        <v>41</v>
      </c>
      <c r="C26" s="28">
        <v>75</v>
      </c>
      <c r="D26" s="14">
        <v>74</v>
      </c>
      <c r="E26" s="14">
        <v>63</v>
      </c>
      <c r="F26" s="14">
        <v>11</v>
      </c>
      <c r="G26" s="14">
        <v>89</v>
      </c>
      <c r="H26" s="14">
        <v>92</v>
      </c>
      <c r="I26" s="14">
        <v>27</v>
      </c>
      <c r="J26" s="14">
        <v>21</v>
      </c>
      <c r="K26" s="14">
        <v>10</v>
      </c>
      <c r="L26" s="14">
        <v>67</v>
      </c>
      <c r="M26" s="14">
        <f t="shared" si="1"/>
        <v>189</v>
      </c>
      <c r="N26" s="14">
        <f t="shared" si="2"/>
        <v>191</v>
      </c>
      <c r="O26" s="14"/>
      <c r="P26" s="14">
        <v>1</v>
      </c>
      <c r="Q26" s="14"/>
      <c r="R26" s="14"/>
      <c r="S26" s="14"/>
      <c r="T26" s="14"/>
      <c r="U26" s="14"/>
      <c r="V26" s="14"/>
      <c r="W26" s="14">
        <f t="shared" si="3"/>
        <v>0</v>
      </c>
      <c r="X26" s="14">
        <f t="shared" si="4"/>
        <v>0</v>
      </c>
      <c r="Y26" s="14">
        <f t="shared" si="5"/>
        <v>189</v>
      </c>
      <c r="Z26" s="34">
        <f t="shared" si="6"/>
        <v>192</v>
      </c>
      <c r="AA26" s="55"/>
      <c r="AB26" s="7"/>
      <c r="AC26" s="7"/>
      <c r="AD26" s="7"/>
      <c r="AE26" s="7"/>
      <c r="AF26" s="56"/>
    </row>
    <row r="27" spans="1:32" ht="12.75">
      <c r="A27" s="37" t="s">
        <v>42</v>
      </c>
      <c r="C27" s="28">
        <v>403</v>
      </c>
      <c r="D27" s="14">
        <v>385</v>
      </c>
      <c r="E27" s="14">
        <v>341</v>
      </c>
      <c r="F27" s="14">
        <v>44</v>
      </c>
      <c r="G27" s="14">
        <v>473</v>
      </c>
      <c r="H27" s="14">
        <v>421</v>
      </c>
      <c r="I27" s="14">
        <v>47</v>
      </c>
      <c r="J27" s="14">
        <v>61</v>
      </c>
      <c r="K27" s="14">
        <v>54</v>
      </c>
      <c r="L27" s="14">
        <v>379</v>
      </c>
      <c r="M27" s="14">
        <f t="shared" si="1"/>
        <v>915</v>
      </c>
      <c r="N27" s="14">
        <f t="shared" si="2"/>
        <v>905</v>
      </c>
      <c r="O27" s="14">
        <v>8</v>
      </c>
      <c r="P27" s="14">
        <v>14</v>
      </c>
      <c r="Q27" s="14"/>
      <c r="R27" s="14"/>
      <c r="S27" s="14"/>
      <c r="T27" s="14"/>
      <c r="U27" s="14"/>
      <c r="V27" s="14"/>
      <c r="W27" s="14">
        <f t="shared" si="3"/>
        <v>0</v>
      </c>
      <c r="X27" s="14">
        <f t="shared" si="4"/>
        <v>0</v>
      </c>
      <c r="Y27" s="14">
        <f t="shared" si="5"/>
        <v>923</v>
      </c>
      <c r="Z27" s="34">
        <f t="shared" si="6"/>
        <v>919</v>
      </c>
      <c r="AA27" s="55"/>
      <c r="AB27" s="7"/>
      <c r="AC27" s="7"/>
      <c r="AD27" s="7"/>
      <c r="AE27" s="7"/>
      <c r="AF27" s="56"/>
    </row>
    <row r="28" spans="1:32" ht="12.75">
      <c r="A28" s="37" t="s">
        <v>43</v>
      </c>
      <c r="C28" s="28">
        <v>88</v>
      </c>
      <c r="D28" s="14">
        <v>86</v>
      </c>
      <c r="E28" s="14">
        <v>77</v>
      </c>
      <c r="F28" s="14">
        <v>9</v>
      </c>
      <c r="G28" s="14">
        <v>90</v>
      </c>
      <c r="H28" s="14">
        <v>105</v>
      </c>
      <c r="I28" s="14">
        <v>24</v>
      </c>
      <c r="J28" s="14">
        <v>30</v>
      </c>
      <c r="K28" s="14">
        <v>13</v>
      </c>
      <c r="L28" s="14">
        <v>83</v>
      </c>
      <c r="M28" s="14">
        <f t="shared" si="1"/>
        <v>204</v>
      </c>
      <c r="N28" s="14">
        <f t="shared" si="2"/>
        <v>227</v>
      </c>
      <c r="O28" s="14">
        <v>2</v>
      </c>
      <c r="P28" s="14">
        <v>1</v>
      </c>
      <c r="Q28" s="14"/>
      <c r="R28" s="14"/>
      <c r="S28" s="14"/>
      <c r="T28" s="14"/>
      <c r="U28" s="14"/>
      <c r="V28" s="14"/>
      <c r="W28" s="14">
        <f t="shared" si="3"/>
        <v>0</v>
      </c>
      <c r="X28" s="14">
        <f t="shared" si="4"/>
        <v>0</v>
      </c>
      <c r="Y28" s="14">
        <f t="shared" si="5"/>
        <v>206</v>
      </c>
      <c r="Z28" s="34">
        <f t="shared" si="6"/>
        <v>228</v>
      </c>
      <c r="AA28" s="55"/>
      <c r="AB28" s="7"/>
      <c r="AC28" s="7"/>
      <c r="AD28" s="7"/>
      <c r="AE28" s="7"/>
      <c r="AF28" s="56"/>
    </row>
    <row r="29" spans="1:32" ht="12.75">
      <c r="A29" s="37" t="s">
        <v>44</v>
      </c>
      <c r="C29" s="28">
        <v>475</v>
      </c>
      <c r="D29" s="14">
        <v>457</v>
      </c>
      <c r="E29" s="14">
        <v>408</v>
      </c>
      <c r="F29" s="14">
        <v>49</v>
      </c>
      <c r="G29" s="14">
        <v>534</v>
      </c>
      <c r="H29" s="14">
        <v>488</v>
      </c>
      <c r="I29" s="14">
        <v>128</v>
      </c>
      <c r="J29" s="14">
        <v>86</v>
      </c>
      <c r="K29" s="14">
        <v>109</v>
      </c>
      <c r="L29" s="14">
        <v>428</v>
      </c>
      <c r="M29" s="14">
        <f t="shared" si="1"/>
        <v>1179</v>
      </c>
      <c r="N29" s="14">
        <f t="shared" si="2"/>
        <v>1051</v>
      </c>
      <c r="O29" s="14">
        <v>7</v>
      </c>
      <c r="P29" s="14">
        <v>17</v>
      </c>
      <c r="Q29" s="14"/>
      <c r="R29" s="14">
        <v>1</v>
      </c>
      <c r="S29" s="14"/>
      <c r="T29" s="14"/>
      <c r="U29" s="14">
        <v>1</v>
      </c>
      <c r="V29" s="14">
        <v>6</v>
      </c>
      <c r="W29" s="14">
        <f t="shared" si="3"/>
        <v>1</v>
      </c>
      <c r="X29" s="14">
        <f t="shared" si="4"/>
        <v>7</v>
      </c>
      <c r="Y29" s="14">
        <f t="shared" si="5"/>
        <v>1187</v>
      </c>
      <c r="Z29" s="34">
        <f t="shared" si="6"/>
        <v>1074</v>
      </c>
      <c r="AA29" s="55"/>
      <c r="AB29" s="7"/>
      <c r="AC29" s="7"/>
      <c r="AD29" s="7"/>
      <c r="AE29" s="7"/>
      <c r="AF29" s="56"/>
    </row>
    <row r="30" spans="1:32" ht="12.75">
      <c r="A30" s="37" t="s">
        <v>45</v>
      </c>
      <c r="C30" s="28">
        <v>356</v>
      </c>
      <c r="D30" s="14">
        <v>343</v>
      </c>
      <c r="E30" s="14">
        <v>287</v>
      </c>
      <c r="F30" s="14">
        <v>56</v>
      </c>
      <c r="G30" s="14">
        <v>431</v>
      </c>
      <c r="H30" s="14">
        <v>408</v>
      </c>
      <c r="I30" s="14">
        <v>99</v>
      </c>
      <c r="J30" s="14">
        <v>79</v>
      </c>
      <c r="K30" s="14">
        <v>62</v>
      </c>
      <c r="L30" s="14">
        <v>328</v>
      </c>
      <c r="M30" s="14">
        <f t="shared" si="1"/>
        <v>879</v>
      </c>
      <c r="N30" s="14">
        <f t="shared" si="2"/>
        <v>871</v>
      </c>
      <c r="O30" s="14">
        <v>3</v>
      </c>
      <c r="P30" s="14">
        <v>10</v>
      </c>
      <c r="Q30" s="14"/>
      <c r="R30" s="14"/>
      <c r="S30" s="14"/>
      <c r="T30" s="14"/>
      <c r="U30" s="14"/>
      <c r="V30" s="14"/>
      <c r="W30" s="14">
        <f t="shared" si="3"/>
        <v>0</v>
      </c>
      <c r="X30" s="14">
        <f t="shared" si="4"/>
        <v>0</v>
      </c>
      <c r="Y30" s="14">
        <f t="shared" si="5"/>
        <v>882</v>
      </c>
      <c r="Z30" s="34">
        <f t="shared" si="6"/>
        <v>881</v>
      </c>
      <c r="AA30" s="55"/>
      <c r="AB30" s="7"/>
      <c r="AC30" s="7"/>
      <c r="AD30" s="7"/>
      <c r="AE30" s="7"/>
      <c r="AF30" s="56"/>
    </row>
    <row r="31" spans="1:32" ht="12.75">
      <c r="A31" s="37" t="s">
        <v>46</v>
      </c>
      <c r="C31" s="28">
        <v>766</v>
      </c>
      <c r="D31" s="14">
        <v>746</v>
      </c>
      <c r="E31" s="14">
        <v>669</v>
      </c>
      <c r="F31" s="14">
        <v>77</v>
      </c>
      <c r="G31" s="14">
        <v>908</v>
      </c>
      <c r="H31" s="14">
        <v>788</v>
      </c>
      <c r="I31" s="14">
        <v>77</v>
      </c>
      <c r="J31" s="14">
        <v>90</v>
      </c>
      <c r="K31" s="14">
        <v>83</v>
      </c>
      <c r="L31" s="14">
        <v>698</v>
      </c>
      <c r="M31" s="14">
        <f t="shared" si="1"/>
        <v>1737</v>
      </c>
      <c r="N31" s="14">
        <f t="shared" si="2"/>
        <v>1653</v>
      </c>
      <c r="O31" s="14">
        <v>23</v>
      </c>
      <c r="P31" s="14">
        <v>35</v>
      </c>
      <c r="Q31" s="14">
        <v>1</v>
      </c>
      <c r="R31" s="14">
        <v>3</v>
      </c>
      <c r="S31" s="14"/>
      <c r="T31" s="14"/>
      <c r="U31" s="14">
        <v>9</v>
      </c>
      <c r="V31" s="14">
        <v>10</v>
      </c>
      <c r="W31" s="14">
        <f t="shared" si="3"/>
        <v>10</v>
      </c>
      <c r="X31" s="14">
        <f t="shared" si="4"/>
        <v>13</v>
      </c>
      <c r="Y31" s="14">
        <f t="shared" si="5"/>
        <v>1769</v>
      </c>
      <c r="Z31" s="34">
        <f t="shared" si="6"/>
        <v>1698</v>
      </c>
      <c r="AA31" s="55"/>
      <c r="AB31" s="7"/>
      <c r="AC31" s="7"/>
      <c r="AD31" s="7"/>
      <c r="AE31" s="7"/>
      <c r="AF31" s="56"/>
    </row>
    <row r="32" spans="1:32" ht="12.75">
      <c r="A32" s="37" t="s">
        <v>47</v>
      </c>
      <c r="C32" s="28">
        <v>334</v>
      </c>
      <c r="D32" s="14">
        <v>316</v>
      </c>
      <c r="E32" s="14">
        <v>283</v>
      </c>
      <c r="F32" s="14">
        <v>33</v>
      </c>
      <c r="G32" s="14">
        <v>483</v>
      </c>
      <c r="H32" s="14">
        <v>348</v>
      </c>
      <c r="I32" s="14">
        <v>16</v>
      </c>
      <c r="J32" s="14">
        <v>27</v>
      </c>
      <c r="K32" s="14">
        <v>63</v>
      </c>
      <c r="L32" s="14">
        <v>308</v>
      </c>
      <c r="M32" s="14">
        <f t="shared" si="1"/>
        <v>845</v>
      </c>
      <c r="N32" s="14">
        <f t="shared" si="2"/>
        <v>716</v>
      </c>
      <c r="O32" s="14">
        <v>8</v>
      </c>
      <c r="P32" s="14">
        <v>10</v>
      </c>
      <c r="Q32" s="14"/>
      <c r="R32" s="14"/>
      <c r="S32" s="14"/>
      <c r="T32" s="14"/>
      <c r="U32" s="14"/>
      <c r="V32" s="14"/>
      <c r="W32" s="14">
        <f t="shared" si="3"/>
        <v>0</v>
      </c>
      <c r="X32" s="14">
        <f t="shared" si="4"/>
        <v>0</v>
      </c>
      <c r="Y32" s="14">
        <f t="shared" si="5"/>
        <v>853</v>
      </c>
      <c r="Z32" s="34">
        <f t="shared" si="6"/>
        <v>726</v>
      </c>
      <c r="AA32" s="55"/>
      <c r="AB32" s="7"/>
      <c r="AC32" s="7"/>
      <c r="AD32" s="7"/>
      <c r="AE32" s="7"/>
      <c r="AF32" s="56"/>
    </row>
    <row r="33" spans="1:32" ht="12.75">
      <c r="A33" s="37" t="s">
        <v>48</v>
      </c>
      <c r="C33" s="28">
        <v>549</v>
      </c>
      <c r="D33" s="14">
        <v>515</v>
      </c>
      <c r="E33" s="14">
        <v>480</v>
      </c>
      <c r="F33" s="14">
        <v>35</v>
      </c>
      <c r="G33" s="14">
        <v>738</v>
      </c>
      <c r="H33" s="14">
        <v>616</v>
      </c>
      <c r="I33" s="14">
        <v>76</v>
      </c>
      <c r="J33" s="14">
        <v>99</v>
      </c>
      <c r="K33" s="14">
        <v>58</v>
      </c>
      <c r="L33" s="14">
        <v>492</v>
      </c>
      <c r="M33" s="14">
        <f t="shared" si="1"/>
        <v>1352</v>
      </c>
      <c r="N33" s="14">
        <f t="shared" si="2"/>
        <v>1242</v>
      </c>
      <c r="O33" s="14">
        <v>12</v>
      </c>
      <c r="P33" s="14">
        <v>23</v>
      </c>
      <c r="Q33" s="14"/>
      <c r="R33" s="14"/>
      <c r="S33" s="14"/>
      <c r="T33" s="14"/>
      <c r="U33" s="14"/>
      <c r="V33" s="14"/>
      <c r="W33" s="14">
        <f t="shared" si="3"/>
        <v>0</v>
      </c>
      <c r="X33" s="14">
        <f t="shared" si="4"/>
        <v>0</v>
      </c>
      <c r="Y33" s="14">
        <f t="shared" si="5"/>
        <v>1364</v>
      </c>
      <c r="Z33" s="34">
        <f t="shared" si="6"/>
        <v>1265</v>
      </c>
      <c r="AA33" s="55"/>
      <c r="AB33" s="7"/>
      <c r="AC33" s="7"/>
      <c r="AD33" s="7"/>
      <c r="AE33" s="7"/>
      <c r="AF33" s="56"/>
    </row>
    <row r="34" spans="1:32" ht="12.75">
      <c r="A34" s="37" t="s">
        <v>49</v>
      </c>
      <c r="C34" s="28">
        <v>372</v>
      </c>
      <c r="D34" s="14">
        <v>349</v>
      </c>
      <c r="E34" s="14">
        <v>310</v>
      </c>
      <c r="F34" s="14">
        <v>39</v>
      </c>
      <c r="G34" s="14">
        <v>438</v>
      </c>
      <c r="H34" s="14">
        <v>407</v>
      </c>
      <c r="I34" s="14">
        <v>56</v>
      </c>
      <c r="J34" s="14">
        <v>69</v>
      </c>
      <c r="K34" s="14">
        <v>88</v>
      </c>
      <c r="L34" s="14">
        <v>366</v>
      </c>
      <c r="M34" s="14">
        <f t="shared" si="1"/>
        <v>892</v>
      </c>
      <c r="N34" s="14">
        <f t="shared" si="2"/>
        <v>881</v>
      </c>
      <c r="O34" s="14">
        <v>11</v>
      </c>
      <c r="P34" s="14">
        <v>10</v>
      </c>
      <c r="Q34" s="14"/>
      <c r="R34" s="14"/>
      <c r="S34" s="14"/>
      <c r="T34" s="14"/>
      <c r="U34" s="14"/>
      <c r="V34" s="14"/>
      <c r="W34" s="14">
        <f t="shared" si="3"/>
        <v>0</v>
      </c>
      <c r="X34" s="14">
        <f t="shared" si="4"/>
        <v>0</v>
      </c>
      <c r="Y34" s="14">
        <f t="shared" si="5"/>
        <v>903</v>
      </c>
      <c r="Z34" s="34">
        <f t="shared" si="6"/>
        <v>891</v>
      </c>
      <c r="AA34" s="55"/>
      <c r="AB34" s="7"/>
      <c r="AC34" s="7"/>
      <c r="AD34" s="7"/>
      <c r="AE34" s="7"/>
      <c r="AF34" s="56"/>
    </row>
    <row r="35" spans="1:32" ht="12.75">
      <c r="A35" s="37" t="s">
        <v>50</v>
      </c>
      <c r="C35" s="28">
        <v>192</v>
      </c>
      <c r="D35" s="14">
        <v>180</v>
      </c>
      <c r="E35" s="14">
        <v>168</v>
      </c>
      <c r="F35" s="14">
        <v>12</v>
      </c>
      <c r="G35" s="14">
        <v>180</v>
      </c>
      <c r="H35" s="14">
        <v>168</v>
      </c>
      <c r="I35" s="14">
        <v>24</v>
      </c>
      <c r="J35" s="14">
        <v>39</v>
      </c>
      <c r="K35" s="14">
        <v>40</v>
      </c>
      <c r="L35" s="14">
        <v>182</v>
      </c>
      <c r="M35" s="14">
        <f t="shared" si="1"/>
        <v>412</v>
      </c>
      <c r="N35" s="14">
        <f t="shared" si="2"/>
        <v>401</v>
      </c>
      <c r="O35" s="14">
        <v>1</v>
      </c>
      <c r="P35" s="14">
        <v>11</v>
      </c>
      <c r="Q35" s="14"/>
      <c r="R35" s="14"/>
      <c r="S35" s="14"/>
      <c r="T35" s="14"/>
      <c r="U35" s="14"/>
      <c r="V35" s="14"/>
      <c r="W35" s="14">
        <f t="shared" si="3"/>
        <v>0</v>
      </c>
      <c r="X35" s="14">
        <f t="shared" si="4"/>
        <v>0</v>
      </c>
      <c r="Y35" s="14">
        <f t="shared" si="5"/>
        <v>413</v>
      </c>
      <c r="Z35" s="34">
        <f t="shared" si="6"/>
        <v>412</v>
      </c>
      <c r="AA35" s="55"/>
      <c r="AB35" s="7"/>
      <c r="AC35" s="7"/>
      <c r="AD35" s="7"/>
      <c r="AE35" s="7"/>
      <c r="AF35" s="56"/>
    </row>
    <row r="36" spans="1:32" ht="12.75">
      <c r="A36" s="37" t="s">
        <v>51</v>
      </c>
      <c r="C36" s="28">
        <v>88</v>
      </c>
      <c r="D36" s="14">
        <v>85</v>
      </c>
      <c r="E36" s="14">
        <v>78</v>
      </c>
      <c r="F36" s="14">
        <v>7</v>
      </c>
      <c r="G36" s="14">
        <v>110</v>
      </c>
      <c r="H36" s="14">
        <v>102</v>
      </c>
      <c r="I36" s="14">
        <v>10</v>
      </c>
      <c r="J36" s="14">
        <v>19</v>
      </c>
      <c r="K36" s="14">
        <v>16</v>
      </c>
      <c r="L36" s="14">
        <v>85</v>
      </c>
      <c r="M36" s="14">
        <f t="shared" si="1"/>
        <v>214</v>
      </c>
      <c r="N36" s="14">
        <f t="shared" si="2"/>
        <v>213</v>
      </c>
      <c r="O36" s="14">
        <v>3</v>
      </c>
      <c r="P36" s="14"/>
      <c r="Q36" s="14"/>
      <c r="R36" s="14"/>
      <c r="S36" s="14"/>
      <c r="T36" s="14"/>
      <c r="U36" s="14"/>
      <c r="V36" s="14"/>
      <c r="W36" s="14">
        <f t="shared" si="3"/>
        <v>0</v>
      </c>
      <c r="X36" s="14">
        <f t="shared" si="4"/>
        <v>0</v>
      </c>
      <c r="Y36" s="14">
        <f t="shared" si="5"/>
        <v>217</v>
      </c>
      <c r="Z36" s="34">
        <f t="shared" si="6"/>
        <v>213</v>
      </c>
      <c r="AA36" s="55"/>
      <c r="AB36" s="7"/>
      <c r="AC36" s="7"/>
      <c r="AD36" s="7"/>
      <c r="AE36" s="7"/>
      <c r="AF36" s="56"/>
    </row>
    <row r="37" spans="1:32" ht="12.75">
      <c r="A37" s="37" t="s">
        <v>52</v>
      </c>
      <c r="C37" s="28">
        <v>252</v>
      </c>
      <c r="D37" s="14">
        <v>236</v>
      </c>
      <c r="E37" s="14">
        <v>207</v>
      </c>
      <c r="F37" s="14">
        <v>29</v>
      </c>
      <c r="G37" s="14">
        <v>347</v>
      </c>
      <c r="H37" s="14">
        <v>293</v>
      </c>
      <c r="I37" s="14">
        <v>21</v>
      </c>
      <c r="J37" s="14">
        <v>34</v>
      </c>
      <c r="K37" s="14">
        <v>47</v>
      </c>
      <c r="L37" s="14">
        <v>222</v>
      </c>
      <c r="M37" s="14">
        <f t="shared" si="1"/>
        <v>622</v>
      </c>
      <c r="N37" s="14">
        <f t="shared" si="2"/>
        <v>578</v>
      </c>
      <c r="O37" s="14">
        <v>8</v>
      </c>
      <c r="P37" s="14">
        <v>8</v>
      </c>
      <c r="Q37" s="14"/>
      <c r="R37" s="14"/>
      <c r="S37" s="14"/>
      <c r="T37" s="14"/>
      <c r="U37" s="14"/>
      <c r="V37" s="14"/>
      <c r="W37" s="14">
        <f t="shared" si="3"/>
        <v>0</v>
      </c>
      <c r="X37" s="14">
        <f t="shared" si="4"/>
        <v>0</v>
      </c>
      <c r="Y37" s="14">
        <f t="shared" si="5"/>
        <v>630</v>
      </c>
      <c r="Z37" s="34">
        <f t="shared" si="6"/>
        <v>586</v>
      </c>
      <c r="AA37" s="55"/>
      <c r="AB37" s="7"/>
      <c r="AC37" s="7"/>
      <c r="AD37" s="7"/>
      <c r="AE37" s="7"/>
      <c r="AF37" s="56"/>
    </row>
    <row r="38" spans="1:32" ht="12.75">
      <c r="A38" s="37" t="s">
        <v>53</v>
      </c>
      <c r="C38" s="28">
        <v>266</v>
      </c>
      <c r="D38" s="14">
        <v>263</v>
      </c>
      <c r="E38" s="14">
        <v>218</v>
      </c>
      <c r="F38" s="14">
        <v>45</v>
      </c>
      <c r="G38" s="14">
        <v>381</v>
      </c>
      <c r="H38" s="14">
        <v>314</v>
      </c>
      <c r="I38" s="14">
        <v>33</v>
      </c>
      <c r="J38" s="14">
        <v>26</v>
      </c>
      <c r="K38" s="14">
        <v>71</v>
      </c>
      <c r="L38" s="14">
        <v>254</v>
      </c>
      <c r="M38" s="14">
        <f t="shared" si="1"/>
        <v>703</v>
      </c>
      <c r="N38" s="14">
        <f t="shared" si="2"/>
        <v>639</v>
      </c>
      <c r="O38" s="14">
        <v>4</v>
      </c>
      <c r="P38" s="14">
        <v>3</v>
      </c>
      <c r="Q38" s="14"/>
      <c r="R38" s="14"/>
      <c r="S38" s="14"/>
      <c r="T38" s="14"/>
      <c r="U38" s="14"/>
      <c r="V38" s="14"/>
      <c r="W38" s="14">
        <f t="shared" si="3"/>
        <v>0</v>
      </c>
      <c r="X38" s="14">
        <f t="shared" si="4"/>
        <v>0</v>
      </c>
      <c r="Y38" s="14">
        <f t="shared" si="5"/>
        <v>707</v>
      </c>
      <c r="Z38" s="34">
        <f t="shared" si="6"/>
        <v>642</v>
      </c>
      <c r="AA38" s="55"/>
      <c r="AB38" s="7"/>
      <c r="AC38" s="7"/>
      <c r="AD38" s="7"/>
      <c r="AE38" s="7"/>
      <c r="AF38" s="56"/>
    </row>
    <row r="39" spans="1:32" ht="12.75">
      <c r="A39" s="37" t="s">
        <v>54</v>
      </c>
      <c r="C39" s="28">
        <v>343</v>
      </c>
      <c r="D39" s="14">
        <v>327</v>
      </c>
      <c r="E39" s="14">
        <v>291</v>
      </c>
      <c r="F39" s="14">
        <v>36</v>
      </c>
      <c r="G39" s="14">
        <v>448</v>
      </c>
      <c r="H39" s="14">
        <v>389</v>
      </c>
      <c r="I39" s="14">
        <v>126</v>
      </c>
      <c r="J39" s="14">
        <v>97</v>
      </c>
      <c r="K39" s="14">
        <v>91</v>
      </c>
      <c r="L39" s="14">
        <v>312</v>
      </c>
      <c r="M39" s="14">
        <f t="shared" si="1"/>
        <v>956</v>
      </c>
      <c r="N39" s="14">
        <f t="shared" si="2"/>
        <v>834</v>
      </c>
      <c r="O39" s="14">
        <v>7</v>
      </c>
      <c r="P39" s="14">
        <v>10</v>
      </c>
      <c r="Q39" s="14"/>
      <c r="R39" s="14"/>
      <c r="S39" s="14"/>
      <c r="T39" s="14"/>
      <c r="U39" s="14"/>
      <c r="V39" s="14"/>
      <c r="W39" s="14">
        <f t="shared" si="3"/>
        <v>0</v>
      </c>
      <c r="X39" s="14">
        <f t="shared" si="4"/>
        <v>0</v>
      </c>
      <c r="Y39" s="14">
        <f t="shared" si="5"/>
        <v>963</v>
      </c>
      <c r="Z39" s="34">
        <f t="shared" si="6"/>
        <v>844</v>
      </c>
      <c r="AA39" s="55"/>
      <c r="AB39" s="7"/>
      <c r="AC39" s="7"/>
      <c r="AD39" s="7"/>
      <c r="AE39" s="7"/>
      <c r="AF39" s="56"/>
    </row>
    <row r="40" spans="1:32" ht="12.75">
      <c r="A40" s="37" t="s">
        <v>55</v>
      </c>
      <c r="C40" s="28">
        <v>305</v>
      </c>
      <c r="D40" s="14">
        <v>296</v>
      </c>
      <c r="E40" s="14">
        <v>264</v>
      </c>
      <c r="F40" s="14">
        <v>32</v>
      </c>
      <c r="G40" s="14">
        <v>365</v>
      </c>
      <c r="H40" s="14">
        <v>333</v>
      </c>
      <c r="I40" s="14">
        <v>59</v>
      </c>
      <c r="J40" s="14">
        <v>66</v>
      </c>
      <c r="K40" s="14">
        <v>31</v>
      </c>
      <c r="L40" s="14">
        <v>269</v>
      </c>
      <c r="M40" s="14">
        <f t="shared" si="1"/>
        <v>719</v>
      </c>
      <c r="N40" s="14">
        <f t="shared" si="2"/>
        <v>700</v>
      </c>
      <c r="O40" s="14">
        <v>3</v>
      </c>
      <c r="P40" s="14">
        <v>6</v>
      </c>
      <c r="Q40" s="14"/>
      <c r="R40" s="14"/>
      <c r="S40" s="14"/>
      <c r="T40" s="14"/>
      <c r="U40" s="14"/>
      <c r="V40" s="14"/>
      <c r="W40" s="14">
        <f t="shared" si="3"/>
        <v>0</v>
      </c>
      <c r="X40" s="14">
        <f t="shared" si="4"/>
        <v>0</v>
      </c>
      <c r="Y40" s="14">
        <f t="shared" si="5"/>
        <v>722</v>
      </c>
      <c r="Z40" s="34">
        <f t="shared" si="6"/>
        <v>706</v>
      </c>
      <c r="AA40" s="55"/>
      <c r="AB40" s="7"/>
      <c r="AC40" s="7"/>
      <c r="AD40" s="7"/>
      <c r="AE40" s="7"/>
      <c r="AF40" s="56"/>
    </row>
    <row r="41" spans="1:32" ht="12.75">
      <c r="A41" s="37" t="s">
        <v>97</v>
      </c>
      <c r="C41" s="28">
        <v>296</v>
      </c>
      <c r="D41" s="14">
        <v>284</v>
      </c>
      <c r="E41" s="14">
        <v>253</v>
      </c>
      <c r="F41" s="14">
        <v>31</v>
      </c>
      <c r="G41" s="14">
        <v>294</v>
      </c>
      <c r="H41" s="14">
        <v>327</v>
      </c>
      <c r="I41" s="14">
        <v>43</v>
      </c>
      <c r="J41" s="14">
        <v>82</v>
      </c>
      <c r="K41" s="14">
        <v>30</v>
      </c>
      <c r="L41" s="14">
        <v>268</v>
      </c>
      <c r="M41" s="14">
        <f t="shared" si="1"/>
        <v>620</v>
      </c>
      <c r="N41" s="14">
        <f t="shared" si="2"/>
        <v>708</v>
      </c>
      <c r="O41" s="14">
        <v>17</v>
      </c>
      <c r="P41" s="14">
        <v>10</v>
      </c>
      <c r="Q41" s="14">
        <v>17</v>
      </c>
      <c r="R41" s="14">
        <v>14</v>
      </c>
      <c r="S41" s="14"/>
      <c r="T41" s="14"/>
      <c r="U41" s="14"/>
      <c r="V41" s="14"/>
      <c r="W41" s="14">
        <f t="shared" si="3"/>
        <v>17</v>
      </c>
      <c r="X41" s="14">
        <f t="shared" si="4"/>
        <v>14</v>
      </c>
      <c r="Y41" s="14">
        <f t="shared" si="5"/>
        <v>637</v>
      </c>
      <c r="Z41" s="34">
        <f t="shared" si="6"/>
        <v>718</v>
      </c>
      <c r="AA41" s="55"/>
      <c r="AB41" s="7"/>
      <c r="AC41" s="7"/>
      <c r="AD41" s="7"/>
      <c r="AE41" s="7"/>
      <c r="AF41" s="56"/>
    </row>
    <row r="42" spans="1:32" ht="12.75">
      <c r="A42" s="37" t="s">
        <v>56</v>
      </c>
      <c r="C42" s="28">
        <v>109</v>
      </c>
      <c r="D42" s="14">
        <v>105</v>
      </c>
      <c r="E42" s="14">
        <v>99</v>
      </c>
      <c r="F42" s="14">
        <v>6</v>
      </c>
      <c r="G42" s="14">
        <v>171</v>
      </c>
      <c r="H42" s="14">
        <v>146</v>
      </c>
      <c r="I42" s="14">
        <v>13</v>
      </c>
      <c r="J42" s="14">
        <v>19</v>
      </c>
      <c r="K42" s="14">
        <v>27</v>
      </c>
      <c r="L42" s="14">
        <v>101</v>
      </c>
      <c r="M42" s="14">
        <f t="shared" si="1"/>
        <v>310</v>
      </c>
      <c r="N42" s="14">
        <f t="shared" si="2"/>
        <v>272</v>
      </c>
      <c r="O42" s="14"/>
      <c r="P42" s="14">
        <v>4</v>
      </c>
      <c r="Q42" s="14"/>
      <c r="R42" s="14"/>
      <c r="S42" s="14"/>
      <c r="T42" s="14"/>
      <c r="U42" s="14"/>
      <c r="V42" s="14"/>
      <c r="W42" s="14">
        <f t="shared" si="3"/>
        <v>0</v>
      </c>
      <c r="X42" s="14">
        <f t="shared" si="4"/>
        <v>0</v>
      </c>
      <c r="Y42" s="14">
        <f t="shared" si="5"/>
        <v>310</v>
      </c>
      <c r="Z42" s="34">
        <f t="shared" si="6"/>
        <v>276</v>
      </c>
      <c r="AA42" s="55"/>
      <c r="AB42" s="7"/>
      <c r="AC42" s="7"/>
      <c r="AD42" s="7"/>
      <c r="AE42" s="7"/>
      <c r="AF42" s="56"/>
    </row>
    <row r="43" spans="1:32" ht="12.75">
      <c r="A43" s="37" t="s">
        <v>57</v>
      </c>
      <c r="C43" s="28">
        <v>688</v>
      </c>
      <c r="D43" s="14">
        <v>646</v>
      </c>
      <c r="E43" s="14">
        <v>576</v>
      </c>
      <c r="F43" s="14">
        <v>70</v>
      </c>
      <c r="G43" s="14">
        <v>779</v>
      </c>
      <c r="H43" s="14">
        <v>717</v>
      </c>
      <c r="I43" s="14">
        <v>46</v>
      </c>
      <c r="J43" s="14">
        <v>74</v>
      </c>
      <c r="K43" s="14">
        <v>92</v>
      </c>
      <c r="L43" s="14">
        <v>619</v>
      </c>
      <c r="M43" s="14">
        <f t="shared" si="1"/>
        <v>1493</v>
      </c>
      <c r="N43" s="14">
        <f t="shared" si="2"/>
        <v>1480</v>
      </c>
      <c r="O43" s="14">
        <v>38</v>
      </c>
      <c r="P43" s="14">
        <v>27</v>
      </c>
      <c r="Q43" s="14">
        <v>20</v>
      </c>
      <c r="R43" s="14">
        <v>30</v>
      </c>
      <c r="S43" s="14">
        <v>21</v>
      </c>
      <c r="T43" s="14"/>
      <c r="U43" s="14">
        <v>271</v>
      </c>
      <c r="V43" s="14"/>
      <c r="W43" s="14">
        <f t="shared" si="3"/>
        <v>312</v>
      </c>
      <c r="X43" s="14">
        <f t="shared" si="4"/>
        <v>30</v>
      </c>
      <c r="Y43" s="14">
        <f t="shared" si="5"/>
        <v>1802</v>
      </c>
      <c r="Z43" s="34">
        <f t="shared" si="6"/>
        <v>1507</v>
      </c>
      <c r="AA43" s="55"/>
      <c r="AB43" s="7"/>
      <c r="AC43" s="7"/>
      <c r="AD43" s="7"/>
      <c r="AE43" s="7"/>
      <c r="AF43" s="56"/>
    </row>
    <row r="44" spans="1:32" ht="12.75">
      <c r="A44" s="37" t="s">
        <v>58</v>
      </c>
      <c r="C44" s="28">
        <v>322</v>
      </c>
      <c r="D44" s="14">
        <v>305</v>
      </c>
      <c r="E44" s="14">
        <v>272</v>
      </c>
      <c r="F44" s="14">
        <v>33</v>
      </c>
      <c r="G44" s="14">
        <v>428</v>
      </c>
      <c r="H44" s="14">
        <v>364</v>
      </c>
      <c r="I44" s="14">
        <v>47</v>
      </c>
      <c r="J44" s="14">
        <v>80</v>
      </c>
      <c r="K44" s="14">
        <v>63</v>
      </c>
      <c r="L44" s="14">
        <v>275</v>
      </c>
      <c r="M44" s="14">
        <f t="shared" si="1"/>
        <v>810</v>
      </c>
      <c r="N44" s="14">
        <f t="shared" si="2"/>
        <v>752</v>
      </c>
      <c r="O44" s="14">
        <v>8</v>
      </c>
      <c r="P44" s="14">
        <v>9</v>
      </c>
      <c r="Q44" s="14"/>
      <c r="R44" s="14"/>
      <c r="S44" s="14"/>
      <c r="T44" s="14"/>
      <c r="U44" s="14"/>
      <c r="V44" s="14"/>
      <c r="W44" s="14">
        <f t="shared" si="3"/>
        <v>0</v>
      </c>
      <c r="X44" s="14">
        <f t="shared" si="4"/>
        <v>0</v>
      </c>
      <c r="Y44" s="14">
        <f t="shared" si="5"/>
        <v>818</v>
      </c>
      <c r="Z44" s="34">
        <f t="shared" si="6"/>
        <v>761</v>
      </c>
      <c r="AA44" s="55"/>
      <c r="AB44" s="7"/>
      <c r="AC44" s="7"/>
      <c r="AD44" s="7"/>
      <c r="AE44" s="7"/>
      <c r="AF44" s="56"/>
    </row>
    <row r="45" spans="1:32" ht="12.75">
      <c r="A45" s="37" t="s">
        <v>59</v>
      </c>
      <c r="C45" s="28">
        <v>135</v>
      </c>
      <c r="D45" s="14">
        <v>130</v>
      </c>
      <c r="E45" s="14">
        <v>114</v>
      </c>
      <c r="F45" s="14">
        <v>16</v>
      </c>
      <c r="G45" s="14">
        <v>197</v>
      </c>
      <c r="H45" s="14">
        <v>171</v>
      </c>
      <c r="I45" s="14">
        <v>34</v>
      </c>
      <c r="J45" s="14">
        <v>14</v>
      </c>
      <c r="K45" s="14">
        <v>41</v>
      </c>
      <c r="L45" s="14">
        <v>131</v>
      </c>
      <c r="M45" s="14">
        <f t="shared" si="1"/>
        <v>386</v>
      </c>
      <c r="N45" s="14">
        <f t="shared" si="2"/>
        <v>332</v>
      </c>
      <c r="O45" s="14">
        <v>4</v>
      </c>
      <c r="P45" s="14">
        <v>3</v>
      </c>
      <c r="Q45" s="14"/>
      <c r="R45" s="14"/>
      <c r="S45" s="14"/>
      <c r="T45" s="14"/>
      <c r="U45" s="14"/>
      <c r="V45" s="14"/>
      <c r="W45" s="14">
        <f t="shared" si="3"/>
        <v>0</v>
      </c>
      <c r="X45" s="14">
        <f t="shared" si="4"/>
        <v>0</v>
      </c>
      <c r="Y45" s="14">
        <f t="shared" si="5"/>
        <v>390</v>
      </c>
      <c r="Z45" s="34">
        <f t="shared" si="6"/>
        <v>335</v>
      </c>
      <c r="AA45" s="55"/>
      <c r="AB45" s="7"/>
      <c r="AC45" s="7"/>
      <c r="AD45" s="7"/>
      <c r="AE45" s="7"/>
      <c r="AF45" s="56">
        <v>280074</v>
      </c>
    </row>
    <row r="46" spans="1:32" ht="12.75">
      <c r="A46" s="37" t="s">
        <v>60</v>
      </c>
      <c r="C46" s="28">
        <v>440</v>
      </c>
      <c r="D46" s="14">
        <v>421</v>
      </c>
      <c r="E46" s="14">
        <v>354</v>
      </c>
      <c r="F46" s="14">
        <v>67</v>
      </c>
      <c r="G46" s="14">
        <v>492</v>
      </c>
      <c r="H46" s="14">
        <v>450</v>
      </c>
      <c r="I46" s="14">
        <v>38</v>
      </c>
      <c r="J46" s="14">
        <v>120</v>
      </c>
      <c r="K46" s="14">
        <v>63</v>
      </c>
      <c r="L46" s="14">
        <v>373</v>
      </c>
      <c r="M46" s="14">
        <f t="shared" si="1"/>
        <v>947</v>
      </c>
      <c r="N46" s="14">
        <f t="shared" si="2"/>
        <v>1010</v>
      </c>
      <c r="O46" s="14">
        <v>22</v>
      </c>
      <c r="P46" s="14">
        <v>19</v>
      </c>
      <c r="Q46" s="14">
        <v>7</v>
      </c>
      <c r="R46" s="14">
        <v>17</v>
      </c>
      <c r="S46" s="14"/>
      <c r="T46" s="14"/>
      <c r="U46" s="14">
        <v>27</v>
      </c>
      <c r="V46" s="14">
        <v>41</v>
      </c>
      <c r="W46" s="14">
        <v>34</v>
      </c>
      <c r="X46" s="14">
        <f t="shared" si="4"/>
        <v>58</v>
      </c>
      <c r="Y46" s="14">
        <f t="shared" si="5"/>
        <v>996</v>
      </c>
      <c r="Z46" s="34">
        <f t="shared" si="6"/>
        <v>1070</v>
      </c>
      <c r="AA46" s="55"/>
      <c r="AB46" s="7"/>
      <c r="AC46" s="7"/>
      <c r="AD46" s="7"/>
      <c r="AE46" s="7"/>
      <c r="AF46" s="56"/>
    </row>
    <row r="47" spans="1:32" ht="12.75">
      <c r="A47" s="37" t="s">
        <v>61</v>
      </c>
      <c r="C47" s="28">
        <v>312</v>
      </c>
      <c r="D47" s="14">
        <v>302</v>
      </c>
      <c r="E47" s="14">
        <v>274</v>
      </c>
      <c r="F47" s="14">
        <v>28</v>
      </c>
      <c r="G47" s="14">
        <v>367</v>
      </c>
      <c r="H47" s="14">
        <v>329</v>
      </c>
      <c r="I47" s="14">
        <v>21</v>
      </c>
      <c r="J47" s="14">
        <v>53</v>
      </c>
      <c r="K47" s="14">
        <v>33</v>
      </c>
      <c r="L47" s="14">
        <v>293</v>
      </c>
      <c r="M47" s="14">
        <f t="shared" si="1"/>
        <v>695</v>
      </c>
      <c r="N47" s="14">
        <f t="shared" si="2"/>
        <v>703</v>
      </c>
      <c r="O47" s="14">
        <v>6</v>
      </c>
      <c r="P47" s="14">
        <v>12</v>
      </c>
      <c r="Q47" s="14"/>
      <c r="R47" s="14"/>
      <c r="S47" s="14"/>
      <c r="T47" s="14"/>
      <c r="U47" s="14"/>
      <c r="V47" s="14"/>
      <c r="W47" s="14">
        <f t="shared" si="3"/>
        <v>0</v>
      </c>
      <c r="X47" s="14">
        <f t="shared" si="4"/>
        <v>0</v>
      </c>
      <c r="Y47" s="14">
        <f t="shared" si="5"/>
        <v>701</v>
      </c>
      <c r="Z47" s="34">
        <f t="shared" si="6"/>
        <v>715</v>
      </c>
      <c r="AA47" s="55"/>
      <c r="AB47" s="7"/>
      <c r="AC47" s="7"/>
      <c r="AD47" s="7"/>
      <c r="AE47" s="7"/>
      <c r="AF47" s="56"/>
    </row>
    <row r="48" spans="1:32" ht="12.75">
      <c r="A48" s="37" t="s">
        <v>62</v>
      </c>
      <c r="C48" s="28">
        <v>449</v>
      </c>
      <c r="D48" s="14">
        <v>429</v>
      </c>
      <c r="E48" s="14">
        <v>371</v>
      </c>
      <c r="F48" s="14">
        <v>58</v>
      </c>
      <c r="G48" s="14">
        <v>582</v>
      </c>
      <c r="H48" s="14">
        <v>488</v>
      </c>
      <c r="I48" s="14">
        <v>69</v>
      </c>
      <c r="J48" s="14">
        <v>65</v>
      </c>
      <c r="K48" s="14">
        <v>76</v>
      </c>
      <c r="L48" s="14">
        <v>403</v>
      </c>
      <c r="M48" s="14">
        <f t="shared" si="1"/>
        <v>1098</v>
      </c>
      <c r="N48" s="14">
        <f t="shared" si="2"/>
        <v>1014</v>
      </c>
      <c r="O48" s="14">
        <v>13</v>
      </c>
      <c r="P48" s="14">
        <v>9</v>
      </c>
      <c r="Q48" s="14"/>
      <c r="R48" s="14"/>
      <c r="S48" s="14"/>
      <c r="T48" s="14"/>
      <c r="U48" s="14"/>
      <c r="V48" s="14"/>
      <c r="W48" s="14">
        <f t="shared" si="3"/>
        <v>0</v>
      </c>
      <c r="X48" s="14">
        <f t="shared" si="4"/>
        <v>0</v>
      </c>
      <c r="Y48" s="14">
        <f t="shared" si="5"/>
        <v>1111</v>
      </c>
      <c r="Z48" s="34">
        <f t="shared" si="6"/>
        <v>1023</v>
      </c>
      <c r="AA48" s="55"/>
      <c r="AB48" s="7"/>
      <c r="AC48" s="7"/>
      <c r="AD48" s="7"/>
      <c r="AE48" s="7"/>
      <c r="AF48" s="56"/>
    </row>
    <row r="49" spans="1:32" ht="12.75">
      <c r="A49" s="37" t="s">
        <v>63</v>
      </c>
      <c r="C49" s="28">
        <v>799</v>
      </c>
      <c r="D49" s="14">
        <v>788</v>
      </c>
      <c r="E49" s="14">
        <v>693</v>
      </c>
      <c r="F49" s="14">
        <v>95</v>
      </c>
      <c r="G49" s="14">
        <v>1042</v>
      </c>
      <c r="H49" s="14">
        <v>952</v>
      </c>
      <c r="I49" s="14">
        <v>43</v>
      </c>
      <c r="J49" s="14">
        <v>106</v>
      </c>
      <c r="K49" s="14">
        <v>82</v>
      </c>
      <c r="L49" s="14">
        <v>707</v>
      </c>
      <c r="M49" s="14">
        <f t="shared" si="1"/>
        <v>1860</v>
      </c>
      <c r="N49" s="14">
        <f t="shared" si="2"/>
        <v>1860</v>
      </c>
      <c r="O49" s="14">
        <v>19</v>
      </c>
      <c r="P49" s="14">
        <v>37</v>
      </c>
      <c r="Q49" s="14"/>
      <c r="R49" s="14"/>
      <c r="S49" s="14"/>
      <c r="T49" s="14"/>
      <c r="U49" s="14"/>
      <c r="V49" s="14"/>
      <c r="W49" s="14">
        <f t="shared" si="3"/>
        <v>0</v>
      </c>
      <c r="X49" s="14">
        <f t="shared" si="4"/>
        <v>0</v>
      </c>
      <c r="Y49" s="14">
        <f t="shared" si="5"/>
        <v>1879</v>
      </c>
      <c r="Z49" s="34">
        <f t="shared" si="6"/>
        <v>1897</v>
      </c>
      <c r="AA49" s="55"/>
      <c r="AB49" s="7"/>
      <c r="AC49" s="7"/>
      <c r="AD49" s="7"/>
      <c r="AE49" s="7"/>
      <c r="AF49" s="56"/>
    </row>
    <row r="50" spans="1:32" ht="12.75">
      <c r="A50" s="37" t="s">
        <v>64</v>
      </c>
      <c r="C50" s="28">
        <v>451</v>
      </c>
      <c r="D50" s="14">
        <v>406</v>
      </c>
      <c r="E50" s="14">
        <v>338</v>
      </c>
      <c r="F50" s="14">
        <v>68</v>
      </c>
      <c r="G50" s="14">
        <v>425</v>
      </c>
      <c r="H50" s="14">
        <v>383</v>
      </c>
      <c r="I50" s="14">
        <v>21</v>
      </c>
      <c r="J50" s="14">
        <v>35</v>
      </c>
      <c r="K50" s="14">
        <v>54</v>
      </c>
      <c r="L50" s="14">
        <v>379</v>
      </c>
      <c r="M50" s="14">
        <f t="shared" si="1"/>
        <v>838</v>
      </c>
      <c r="N50" s="14">
        <f t="shared" si="2"/>
        <v>865</v>
      </c>
      <c r="O50" s="14">
        <v>18</v>
      </c>
      <c r="P50" s="14">
        <v>26</v>
      </c>
      <c r="Q50" s="14">
        <v>1</v>
      </c>
      <c r="R50" s="14">
        <v>17</v>
      </c>
      <c r="S50" s="14"/>
      <c r="T50" s="14"/>
      <c r="U50" s="14"/>
      <c r="V50" s="14">
        <v>94</v>
      </c>
      <c r="W50" s="14">
        <f t="shared" si="3"/>
        <v>1</v>
      </c>
      <c r="X50" s="14">
        <f t="shared" si="4"/>
        <v>111</v>
      </c>
      <c r="Y50" s="14">
        <f t="shared" si="5"/>
        <v>856</v>
      </c>
      <c r="Z50" s="34">
        <f t="shared" si="6"/>
        <v>985</v>
      </c>
      <c r="AA50" s="55"/>
      <c r="AB50" s="7"/>
      <c r="AC50" s="7"/>
      <c r="AD50" s="7"/>
      <c r="AE50" s="7"/>
      <c r="AF50" s="56"/>
    </row>
    <row r="51" spans="1:32" ht="12.75">
      <c r="A51" s="37" t="s">
        <v>65</v>
      </c>
      <c r="C51" s="28">
        <v>154</v>
      </c>
      <c r="D51" s="14">
        <v>148</v>
      </c>
      <c r="E51" s="14">
        <v>136</v>
      </c>
      <c r="F51" s="14">
        <v>12</v>
      </c>
      <c r="G51" s="14">
        <v>189</v>
      </c>
      <c r="H51" s="14">
        <v>164</v>
      </c>
      <c r="I51" s="14">
        <v>15</v>
      </c>
      <c r="J51" s="14">
        <v>30</v>
      </c>
      <c r="K51" s="14">
        <v>60</v>
      </c>
      <c r="L51" s="14">
        <v>153</v>
      </c>
      <c r="M51" s="14">
        <f t="shared" si="1"/>
        <v>400</v>
      </c>
      <c r="N51" s="14">
        <f t="shared" si="2"/>
        <v>359</v>
      </c>
      <c r="O51" s="14"/>
      <c r="P51" s="14">
        <v>5</v>
      </c>
      <c r="Q51" s="14"/>
      <c r="R51" s="14"/>
      <c r="S51" s="14"/>
      <c r="T51" s="14"/>
      <c r="U51" s="14"/>
      <c r="V51" s="14"/>
      <c r="W51" s="14">
        <f t="shared" si="3"/>
        <v>0</v>
      </c>
      <c r="X51" s="14">
        <f t="shared" si="4"/>
        <v>0</v>
      </c>
      <c r="Y51" s="14">
        <f t="shared" si="5"/>
        <v>400</v>
      </c>
      <c r="Z51" s="34">
        <f t="shared" si="6"/>
        <v>364</v>
      </c>
      <c r="AA51" s="55"/>
      <c r="AB51" s="7"/>
      <c r="AC51" s="7"/>
      <c r="AD51" s="7"/>
      <c r="AE51" s="7"/>
      <c r="AF51" s="56"/>
    </row>
    <row r="52" spans="1:32" ht="12.75">
      <c r="A52" s="37" t="s">
        <v>66</v>
      </c>
      <c r="C52" s="28">
        <v>93</v>
      </c>
      <c r="D52" s="14">
        <v>87</v>
      </c>
      <c r="E52" s="14">
        <v>78</v>
      </c>
      <c r="F52" s="14">
        <v>9</v>
      </c>
      <c r="G52" s="14">
        <v>111</v>
      </c>
      <c r="H52" s="14">
        <v>96</v>
      </c>
      <c r="I52" s="14">
        <v>13</v>
      </c>
      <c r="J52" s="14">
        <v>12</v>
      </c>
      <c r="K52" s="14">
        <v>12</v>
      </c>
      <c r="L52" s="14">
        <v>88</v>
      </c>
      <c r="M52" s="14">
        <f t="shared" si="1"/>
        <v>214</v>
      </c>
      <c r="N52" s="14">
        <f t="shared" si="2"/>
        <v>205</v>
      </c>
      <c r="O52" s="14">
        <v>3</v>
      </c>
      <c r="P52" s="14">
        <v>3</v>
      </c>
      <c r="Q52" s="14"/>
      <c r="R52" s="14"/>
      <c r="S52" s="14"/>
      <c r="T52" s="14"/>
      <c r="U52" s="14"/>
      <c r="V52" s="14"/>
      <c r="W52" s="14">
        <f t="shared" si="3"/>
        <v>0</v>
      </c>
      <c r="X52" s="14">
        <f t="shared" si="4"/>
        <v>0</v>
      </c>
      <c r="Y52" s="14">
        <f t="shared" si="5"/>
        <v>217</v>
      </c>
      <c r="Z52" s="34">
        <f t="shared" si="6"/>
        <v>208</v>
      </c>
      <c r="AA52" s="55"/>
      <c r="AB52" s="7"/>
      <c r="AC52" s="7"/>
      <c r="AD52" s="7"/>
      <c r="AE52" s="7"/>
      <c r="AF52" s="56"/>
    </row>
    <row r="53" spans="1:32" ht="12.75">
      <c r="A53" s="37" t="s">
        <v>67</v>
      </c>
      <c r="C53" s="28">
        <v>101</v>
      </c>
      <c r="D53" s="14">
        <v>99</v>
      </c>
      <c r="E53" s="14">
        <v>89</v>
      </c>
      <c r="F53" s="14">
        <v>10</v>
      </c>
      <c r="G53" s="14">
        <v>121</v>
      </c>
      <c r="H53" s="14">
        <v>107</v>
      </c>
      <c r="I53" s="14">
        <v>32</v>
      </c>
      <c r="J53" s="14">
        <v>44</v>
      </c>
      <c r="K53" s="14">
        <v>26</v>
      </c>
      <c r="L53" s="14">
        <v>93</v>
      </c>
      <c r="M53" s="14">
        <f t="shared" si="1"/>
        <v>268</v>
      </c>
      <c r="N53" s="14">
        <f t="shared" si="2"/>
        <v>254</v>
      </c>
      <c r="O53" s="14">
        <v>3</v>
      </c>
      <c r="P53" s="14">
        <v>2</v>
      </c>
      <c r="Q53" s="14"/>
      <c r="R53" s="14"/>
      <c r="S53" s="14"/>
      <c r="T53" s="14"/>
      <c r="U53" s="14"/>
      <c r="V53" s="14"/>
      <c r="W53" s="14">
        <f t="shared" si="3"/>
        <v>0</v>
      </c>
      <c r="X53" s="14">
        <f t="shared" si="4"/>
        <v>0</v>
      </c>
      <c r="Y53" s="14">
        <f t="shared" si="5"/>
        <v>271</v>
      </c>
      <c r="Z53" s="34">
        <f t="shared" si="6"/>
        <v>256</v>
      </c>
      <c r="AA53" s="55"/>
      <c r="AB53" s="7"/>
      <c r="AC53" s="7"/>
      <c r="AD53" s="7"/>
      <c r="AE53" s="7"/>
      <c r="AF53" s="56"/>
    </row>
    <row r="54" spans="1:32" ht="12.75">
      <c r="A54" s="37" t="s">
        <v>68</v>
      </c>
      <c r="C54" s="28">
        <v>183</v>
      </c>
      <c r="D54" s="14">
        <v>168</v>
      </c>
      <c r="E54" s="14">
        <v>149</v>
      </c>
      <c r="F54" s="14">
        <v>19</v>
      </c>
      <c r="G54" s="14">
        <v>221</v>
      </c>
      <c r="H54" s="14">
        <v>252</v>
      </c>
      <c r="I54" s="14">
        <v>31</v>
      </c>
      <c r="J54" s="14">
        <v>35</v>
      </c>
      <c r="K54" s="14">
        <v>25</v>
      </c>
      <c r="L54" s="14">
        <v>163</v>
      </c>
      <c r="M54" s="14">
        <f t="shared" si="1"/>
        <v>426</v>
      </c>
      <c r="N54" s="14">
        <f t="shared" si="2"/>
        <v>469</v>
      </c>
      <c r="O54" s="14">
        <v>8</v>
      </c>
      <c r="P54" s="14">
        <v>7</v>
      </c>
      <c r="Q54" s="14"/>
      <c r="R54" s="14"/>
      <c r="S54" s="14"/>
      <c r="T54" s="14"/>
      <c r="U54" s="14"/>
      <c r="V54" s="14"/>
      <c r="W54" s="14">
        <f t="shared" si="3"/>
        <v>0</v>
      </c>
      <c r="X54" s="14">
        <f t="shared" si="4"/>
        <v>0</v>
      </c>
      <c r="Y54" s="14">
        <f t="shared" si="5"/>
        <v>434</v>
      </c>
      <c r="Z54" s="34">
        <f t="shared" si="6"/>
        <v>476</v>
      </c>
      <c r="AA54" s="55"/>
      <c r="AB54" s="7"/>
      <c r="AC54" s="7"/>
      <c r="AD54" s="7"/>
      <c r="AE54" s="7"/>
      <c r="AF54" s="56"/>
    </row>
    <row r="55" spans="1:32" ht="12.75">
      <c r="A55" s="37" t="s">
        <v>69</v>
      </c>
      <c r="C55" s="28">
        <v>233</v>
      </c>
      <c r="D55" s="14">
        <v>229</v>
      </c>
      <c r="E55" s="14">
        <v>205</v>
      </c>
      <c r="F55" s="14">
        <v>24</v>
      </c>
      <c r="G55" s="14">
        <v>372</v>
      </c>
      <c r="H55" s="14">
        <v>300</v>
      </c>
      <c r="I55" s="14">
        <v>58</v>
      </c>
      <c r="J55" s="14">
        <v>37</v>
      </c>
      <c r="K55" s="14">
        <v>53</v>
      </c>
      <c r="L55" s="14">
        <v>234</v>
      </c>
      <c r="M55" s="14">
        <f t="shared" si="1"/>
        <v>688</v>
      </c>
      <c r="N55" s="14">
        <f t="shared" si="2"/>
        <v>595</v>
      </c>
      <c r="O55" s="14">
        <v>1</v>
      </c>
      <c r="P55" s="14">
        <v>3</v>
      </c>
      <c r="Q55" s="14"/>
      <c r="R55" s="14"/>
      <c r="S55" s="14"/>
      <c r="T55" s="14"/>
      <c r="U55" s="14"/>
      <c r="V55" s="14"/>
      <c r="W55" s="14">
        <f t="shared" si="3"/>
        <v>0</v>
      </c>
      <c r="X55" s="14">
        <f t="shared" si="4"/>
        <v>0</v>
      </c>
      <c r="Y55" s="14">
        <f t="shared" si="5"/>
        <v>689</v>
      </c>
      <c r="Z55" s="34">
        <f t="shared" si="6"/>
        <v>598</v>
      </c>
      <c r="AA55" s="55"/>
      <c r="AB55" s="7"/>
      <c r="AC55" s="7"/>
      <c r="AD55" s="7"/>
      <c r="AE55" s="7"/>
      <c r="AF55" s="56"/>
    </row>
    <row r="56" spans="1:32" ht="12.75">
      <c r="A56" s="37" t="s">
        <v>70</v>
      </c>
      <c r="C56" s="28">
        <v>950</v>
      </c>
      <c r="D56" s="14">
        <v>983</v>
      </c>
      <c r="E56" s="14">
        <v>854</v>
      </c>
      <c r="F56" s="14">
        <v>129</v>
      </c>
      <c r="G56" s="14">
        <v>1464</v>
      </c>
      <c r="H56" s="14">
        <v>1233</v>
      </c>
      <c r="I56" s="14">
        <v>62</v>
      </c>
      <c r="J56" s="14">
        <v>109</v>
      </c>
      <c r="K56" s="14">
        <v>260</v>
      </c>
      <c r="L56" s="14">
        <v>935</v>
      </c>
      <c r="M56" s="14">
        <f t="shared" si="1"/>
        <v>2640</v>
      </c>
      <c r="N56" s="14">
        <f t="shared" si="2"/>
        <v>2406</v>
      </c>
      <c r="O56" s="14">
        <v>21</v>
      </c>
      <c r="P56" s="14">
        <v>19</v>
      </c>
      <c r="Q56" s="14">
        <v>5</v>
      </c>
      <c r="R56" s="14">
        <v>16</v>
      </c>
      <c r="S56" s="14"/>
      <c r="T56" s="14"/>
      <c r="U56" s="14">
        <v>18</v>
      </c>
      <c r="V56" s="14">
        <v>16</v>
      </c>
      <c r="W56" s="14">
        <f t="shared" si="3"/>
        <v>23</v>
      </c>
      <c r="X56" s="14">
        <f t="shared" si="4"/>
        <v>32</v>
      </c>
      <c r="Y56" s="14">
        <f t="shared" si="5"/>
        <v>2679</v>
      </c>
      <c r="Z56" s="34">
        <f t="shared" si="6"/>
        <v>2441</v>
      </c>
      <c r="AA56" s="55"/>
      <c r="AB56" s="7"/>
      <c r="AC56" s="7"/>
      <c r="AD56" s="7"/>
      <c r="AE56" s="7"/>
      <c r="AF56" s="56"/>
    </row>
    <row r="57" spans="1:32" ht="12.75">
      <c r="A57" s="37" t="s">
        <v>71</v>
      </c>
      <c r="C57" s="28">
        <v>96</v>
      </c>
      <c r="D57" s="14">
        <v>94</v>
      </c>
      <c r="E57" s="14">
        <v>78</v>
      </c>
      <c r="F57" s="14">
        <v>16</v>
      </c>
      <c r="G57" s="14">
        <v>108</v>
      </c>
      <c r="H57" s="14">
        <v>98</v>
      </c>
      <c r="I57" s="14">
        <v>17</v>
      </c>
      <c r="J57" s="14">
        <v>31</v>
      </c>
      <c r="K57" s="14">
        <v>28</v>
      </c>
      <c r="L57" s="14">
        <v>92</v>
      </c>
      <c r="M57" s="14">
        <f t="shared" si="1"/>
        <v>231</v>
      </c>
      <c r="N57" s="14">
        <f t="shared" si="2"/>
        <v>237</v>
      </c>
      <c r="O57" s="14">
        <v>2</v>
      </c>
      <c r="P57" s="14">
        <v>4</v>
      </c>
      <c r="Q57" s="14"/>
      <c r="R57" s="14">
        <v>1</v>
      </c>
      <c r="S57" s="14"/>
      <c r="T57" s="14"/>
      <c r="U57" s="14"/>
      <c r="V57" s="14">
        <v>7</v>
      </c>
      <c r="W57" s="14">
        <f t="shared" si="3"/>
        <v>0</v>
      </c>
      <c r="X57" s="14">
        <f t="shared" si="4"/>
        <v>8</v>
      </c>
      <c r="Y57" s="14">
        <f t="shared" si="5"/>
        <v>233</v>
      </c>
      <c r="Z57" s="34">
        <f t="shared" si="6"/>
        <v>248</v>
      </c>
      <c r="AA57" s="55"/>
      <c r="AB57" s="7"/>
      <c r="AC57" s="7"/>
      <c r="AD57" s="7"/>
      <c r="AE57" s="7"/>
      <c r="AF57" s="56"/>
    </row>
    <row r="58" spans="1:32" ht="12.75">
      <c r="A58" s="37" t="s">
        <v>72</v>
      </c>
      <c r="C58" s="28">
        <v>99</v>
      </c>
      <c r="D58" s="14">
        <v>92</v>
      </c>
      <c r="E58" s="14">
        <v>82</v>
      </c>
      <c r="F58" s="14">
        <v>10</v>
      </c>
      <c r="G58" s="14">
        <v>114</v>
      </c>
      <c r="H58" s="14">
        <v>139</v>
      </c>
      <c r="I58" s="14">
        <v>24</v>
      </c>
      <c r="J58" s="14">
        <v>31</v>
      </c>
      <c r="K58" s="14">
        <v>17</v>
      </c>
      <c r="L58" s="14">
        <v>88</v>
      </c>
      <c r="M58" s="14">
        <f t="shared" si="1"/>
        <v>237</v>
      </c>
      <c r="N58" s="14">
        <f t="shared" si="2"/>
        <v>268</v>
      </c>
      <c r="O58" s="14">
        <v>4</v>
      </c>
      <c r="P58" s="14">
        <v>3</v>
      </c>
      <c r="Q58" s="14"/>
      <c r="R58" s="14"/>
      <c r="S58" s="14"/>
      <c r="T58" s="14"/>
      <c r="U58" s="14"/>
      <c r="V58" s="14"/>
      <c r="W58" s="14">
        <f t="shared" si="3"/>
        <v>0</v>
      </c>
      <c r="X58" s="14">
        <f t="shared" si="4"/>
        <v>0</v>
      </c>
      <c r="Y58" s="14">
        <f t="shared" si="5"/>
        <v>241</v>
      </c>
      <c r="Z58" s="34">
        <f t="shared" si="6"/>
        <v>271</v>
      </c>
      <c r="AA58" s="55"/>
      <c r="AB58" s="7"/>
      <c r="AC58" s="7"/>
      <c r="AD58" s="7"/>
      <c r="AE58" s="7"/>
      <c r="AF58" s="56"/>
    </row>
    <row r="59" spans="1:32" ht="12.75">
      <c r="A59" s="37" t="s">
        <v>73</v>
      </c>
      <c r="C59" s="28">
        <v>257</v>
      </c>
      <c r="D59" s="14">
        <v>239</v>
      </c>
      <c r="E59" s="14">
        <v>211</v>
      </c>
      <c r="F59" s="14">
        <v>28</v>
      </c>
      <c r="G59" s="14">
        <v>273</v>
      </c>
      <c r="H59" s="14">
        <v>244</v>
      </c>
      <c r="I59" s="14">
        <v>62</v>
      </c>
      <c r="J59" s="14">
        <v>57</v>
      </c>
      <c r="K59" s="14">
        <v>52</v>
      </c>
      <c r="L59" s="14">
        <v>227</v>
      </c>
      <c r="M59" s="14">
        <f t="shared" si="1"/>
        <v>598</v>
      </c>
      <c r="N59" s="14">
        <f t="shared" si="2"/>
        <v>556</v>
      </c>
      <c r="O59" s="14">
        <v>12</v>
      </c>
      <c r="P59" s="14">
        <v>7</v>
      </c>
      <c r="Q59" s="14"/>
      <c r="R59" s="14">
        <v>1</v>
      </c>
      <c r="S59" s="14">
        <v>1</v>
      </c>
      <c r="T59" s="14"/>
      <c r="U59" s="14"/>
      <c r="V59" s="14">
        <v>13</v>
      </c>
      <c r="W59" s="14">
        <f t="shared" si="3"/>
        <v>1</v>
      </c>
      <c r="X59" s="14">
        <f t="shared" si="4"/>
        <v>14</v>
      </c>
      <c r="Y59" s="14">
        <f t="shared" si="5"/>
        <v>610</v>
      </c>
      <c r="Z59" s="34">
        <f t="shared" si="6"/>
        <v>576</v>
      </c>
      <c r="AA59" s="55"/>
      <c r="AB59" s="7"/>
      <c r="AC59" s="7"/>
      <c r="AD59" s="7"/>
      <c r="AE59" s="7"/>
      <c r="AF59" s="56"/>
    </row>
    <row r="60" spans="1:32" ht="12.75">
      <c r="A60" s="37" t="s">
        <v>74</v>
      </c>
      <c r="C60" s="28">
        <v>104</v>
      </c>
      <c r="D60" s="14">
        <v>100</v>
      </c>
      <c r="E60" s="14">
        <v>93</v>
      </c>
      <c r="F60" s="14">
        <v>7</v>
      </c>
      <c r="G60" s="14">
        <v>128</v>
      </c>
      <c r="H60" s="14">
        <v>121</v>
      </c>
      <c r="I60" s="14">
        <v>29</v>
      </c>
      <c r="J60" s="14">
        <v>33</v>
      </c>
      <c r="K60" s="14">
        <v>15</v>
      </c>
      <c r="L60" s="14">
        <v>100</v>
      </c>
      <c r="M60" s="14">
        <f t="shared" si="1"/>
        <v>265</v>
      </c>
      <c r="N60" s="14">
        <f t="shared" si="2"/>
        <v>261</v>
      </c>
      <c r="O60" s="14">
        <v>1</v>
      </c>
      <c r="P60" s="14">
        <v>3</v>
      </c>
      <c r="Q60" s="14"/>
      <c r="R60" s="14"/>
      <c r="S60" s="14"/>
      <c r="T60" s="14"/>
      <c r="U60" s="14"/>
      <c r="V60" s="14"/>
      <c r="W60" s="14">
        <f t="shared" si="3"/>
        <v>0</v>
      </c>
      <c r="X60" s="14">
        <f t="shared" si="4"/>
        <v>0</v>
      </c>
      <c r="Y60" s="14">
        <f t="shared" si="5"/>
        <v>266</v>
      </c>
      <c r="Z60" s="34">
        <f t="shared" si="6"/>
        <v>264</v>
      </c>
      <c r="AA60" s="55"/>
      <c r="AB60" s="7"/>
      <c r="AC60" s="7"/>
      <c r="AD60" s="7"/>
      <c r="AE60" s="7"/>
      <c r="AF60" s="56"/>
    </row>
    <row r="61" spans="1:32" ht="12.75">
      <c r="A61" s="37" t="s">
        <v>75</v>
      </c>
      <c r="C61" s="28">
        <v>851</v>
      </c>
      <c r="D61" s="14">
        <v>789</v>
      </c>
      <c r="E61" s="14">
        <v>689</v>
      </c>
      <c r="F61" s="14">
        <v>100</v>
      </c>
      <c r="G61" s="14">
        <v>1058</v>
      </c>
      <c r="H61" s="14">
        <v>876</v>
      </c>
      <c r="I61" s="14">
        <v>102</v>
      </c>
      <c r="J61" s="14">
        <v>107</v>
      </c>
      <c r="K61" s="14">
        <v>129</v>
      </c>
      <c r="L61" s="14">
        <v>743</v>
      </c>
      <c r="M61" s="14">
        <f t="shared" si="1"/>
        <v>1978</v>
      </c>
      <c r="N61" s="14">
        <f t="shared" si="2"/>
        <v>1826</v>
      </c>
      <c r="O61" s="14">
        <v>28</v>
      </c>
      <c r="P61" s="14">
        <v>37</v>
      </c>
      <c r="Q61" s="14"/>
      <c r="R61" s="14">
        <v>10</v>
      </c>
      <c r="S61" s="14"/>
      <c r="T61" s="14"/>
      <c r="U61" s="14">
        <v>6</v>
      </c>
      <c r="V61" s="14">
        <v>8</v>
      </c>
      <c r="W61" s="14">
        <f t="shared" si="3"/>
        <v>6</v>
      </c>
      <c r="X61" s="14">
        <f t="shared" si="4"/>
        <v>18</v>
      </c>
      <c r="Y61" s="14">
        <f t="shared" si="5"/>
        <v>2012</v>
      </c>
      <c r="Z61" s="34">
        <f t="shared" si="6"/>
        <v>1871</v>
      </c>
      <c r="AA61" s="55"/>
      <c r="AB61" s="7"/>
      <c r="AC61" s="7"/>
      <c r="AD61" s="7"/>
      <c r="AE61" s="7"/>
      <c r="AF61" s="56"/>
    </row>
    <row r="62" spans="1:32" ht="12.75">
      <c r="A62" s="37" t="s">
        <v>76</v>
      </c>
      <c r="C62" s="28">
        <v>175</v>
      </c>
      <c r="D62" s="14">
        <v>159</v>
      </c>
      <c r="E62" s="14">
        <v>130</v>
      </c>
      <c r="F62" s="14">
        <v>29</v>
      </c>
      <c r="G62" s="14">
        <v>220</v>
      </c>
      <c r="H62" s="14">
        <v>175</v>
      </c>
      <c r="I62" s="14">
        <v>61</v>
      </c>
      <c r="J62" s="14">
        <v>39</v>
      </c>
      <c r="K62" s="14">
        <v>39</v>
      </c>
      <c r="L62" s="14">
        <v>136</v>
      </c>
      <c r="M62" s="14">
        <f t="shared" si="1"/>
        <v>450</v>
      </c>
      <c r="N62" s="14">
        <f t="shared" si="2"/>
        <v>379</v>
      </c>
      <c r="O62" s="14">
        <v>9</v>
      </c>
      <c r="P62" s="14">
        <v>7</v>
      </c>
      <c r="Q62" s="14"/>
      <c r="R62" s="14"/>
      <c r="S62" s="14"/>
      <c r="T62" s="14"/>
      <c r="U62" s="14"/>
      <c r="V62" s="14"/>
      <c r="W62" s="14">
        <f t="shared" si="3"/>
        <v>0</v>
      </c>
      <c r="X62" s="14">
        <f t="shared" si="4"/>
        <v>0</v>
      </c>
      <c r="Y62" s="14">
        <f t="shared" si="5"/>
        <v>459</v>
      </c>
      <c r="Z62" s="34">
        <f t="shared" si="6"/>
        <v>386</v>
      </c>
      <c r="AA62" s="55"/>
      <c r="AB62" s="7"/>
      <c r="AC62" s="7"/>
      <c r="AD62" s="7"/>
      <c r="AE62" s="7"/>
      <c r="AF62" s="56"/>
    </row>
    <row r="63" spans="1:32" ht="12.75">
      <c r="A63" s="37" t="s">
        <v>77</v>
      </c>
      <c r="C63" s="28">
        <v>113</v>
      </c>
      <c r="D63" s="14">
        <v>106</v>
      </c>
      <c r="E63" s="14">
        <v>101</v>
      </c>
      <c r="F63" s="14">
        <v>5</v>
      </c>
      <c r="G63" s="14">
        <v>151</v>
      </c>
      <c r="H63" s="14">
        <v>126</v>
      </c>
      <c r="I63" s="14">
        <v>5</v>
      </c>
      <c r="J63" s="14">
        <v>11</v>
      </c>
      <c r="K63" s="14">
        <v>16</v>
      </c>
      <c r="L63" s="14">
        <v>102</v>
      </c>
      <c r="M63" s="14">
        <f t="shared" si="1"/>
        <v>273</v>
      </c>
      <c r="N63" s="14">
        <f t="shared" si="2"/>
        <v>244</v>
      </c>
      <c r="O63" s="14">
        <v>2</v>
      </c>
      <c r="P63" s="14">
        <v>5</v>
      </c>
      <c r="Q63" s="14"/>
      <c r="R63" s="14"/>
      <c r="S63" s="14"/>
      <c r="T63" s="14"/>
      <c r="U63" s="14"/>
      <c r="V63" s="14"/>
      <c r="W63" s="14">
        <f t="shared" si="3"/>
        <v>0</v>
      </c>
      <c r="X63" s="14">
        <f t="shared" si="4"/>
        <v>0</v>
      </c>
      <c r="Y63" s="14">
        <f t="shared" si="5"/>
        <v>275</v>
      </c>
      <c r="Z63" s="34">
        <f t="shared" si="6"/>
        <v>249</v>
      </c>
      <c r="AA63" s="55"/>
      <c r="AB63" s="7"/>
      <c r="AC63" s="7"/>
      <c r="AD63" s="7"/>
      <c r="AE63" s="7"/>
      <c r="AF63" s="56"/>
    </row>
    <row r="64" spans="1:32" ht="12.75">
      <c r="A64" s="37" t="s">
        <v>78</v>
      </c>
      <c r="C64" s="28">
        <v>106</v>
      </c>
      <c r="D64" s="14">
        <v>103</v>
      </c>
      <c r="E64" s="14">
        <v>93</v>
      </c>
      <c r="F64" s="14">
        <v>10</v>
      </c>
      <c r="G64" s="14">
        <v>133</v>
      </c>
      <c r="H64" s="14">
        <v>136</v>
      </c>
      <c r="I64" s="14">
        <v>14</v>
      </c>
      <c r="J64" s="14">
        <v>16</v>
      </c>
      <c r="K64" s="14">
        <v>14</v>
      </c>
      <c r="L64" s="14">
        <v>96</v>
      </c>
      <c r="M64" s="14">
        <f t="shared" si="1"/>
        <v>254</v>
      </c>
      <c r="N64" s="14">
        <f t="shared" si="2"/>
        <v>258</v>
      </c>
      <c r="O64" s="14"/>
      <c r="P64" s="14">
        <v>2</v>
      </c>
      <c r="Q64" s="14"/>
      <c r="R64" s="14"/>
      <c r="S64" s="14"/>
      <c r="T64" s="14"/>
      <c r="U64" s="14"/>
      <c r="V64" s="14"/>
      <c r="W64" s="14">
        <f t="shared" si="3"/>
        <v>0</v>
      </c>
      <c r="X64" s="14">
        <f t="shared" si="4"/>
        <v>0</v>
      </c>
      <c r="Y64" s="14">
        <f t="shared" si="5"/>
        <v>254</v>
      </c>
      <c r="Z64" s="34">
        <f t="shared" si="6"/>
        <v>260</v>
      </c>
      <c r="AA64" s="55"/>
      <c r="AB64" s="7"/>
      <c r="AC64" s="7"/>
      <c r="AD64" s="7"/>
      <c r="AE64" s="7"/>
      <c r="AF64" s="56"/>
    </row>
    <row r="65" spans="1:32" ht="12.75">
      <c r="A65" s="37" t="s">
        <v>79</v>
      </c>
      <c r="C65" s="28">
        <v>945</v>
      </c>
      <c r="D65" s="14">
        <v>907</v>
      </c>
      <c r="E65" s="14">
        <v>792</v>
      </c>
      <c r="F65" s="14">
        <v>115</v>
      </c>
      <c r="G65" s="14">
        <v>1314</v>
      </c>
      <c r="H65" s="14">
        <v>1237</v>
      </c>
      <c r="I65" s="14">
        <v>18</v>
      </c>
      <c r="J65" s="14">
        <v>55</v>
      </c>
      <c r="K65" s="14">
        <v>161</v>
      </c>
      <c r="L65" s="14">
        <v>885</v>
      </c>
      <c r="M65" s="14">
        <f t="shared" si="1"/>
        <v>2285</v>
      </c>
      <c r="N65" s="14">
        <f t="shared" si="2"/>
        <v>2292</v>
      </c>
      <c r="O65" s="14">
        <v>14</v>
      </c>
      <c r="P65" s="14">
        <v>31</v>
      </c>
      <c r="Q65" s="14">
        <v>1</v>
      </c>
      <c r="R65" s="14">
        <v>2</v>
      </c>
      <c r="S65" s="14"/>
      <c r="T65" s="14"/>
      <c r="U65" s="14">
        <v>19</v>
      </c>
      <c r="V65" s="14">
        <v>10</v>
      </c>
      <c r="W65" s="14">
        <f t="shared" si="3"/>
        <v>20</v>
      </c>
      <c r="X65" s="14">
        <f t="shared" si="4"/>
        <v>12</v>
      </c>
      <c r="Y65" s="14">
        <f t="shared" si="5"/>
        <v>2318</v>
      </c>
      <c r="Z65" s="34">
        <f t="shared" si="6"/>
        <v>2333</v>
      </c>
      <c r="AA65" s="55"/>
      <c r="AB65" s="7"/>
      <c r="AC65" s="7"/>
      <c r="AD65" s="7"/>
      <c r="AE65" s="7"/>
      <c r="AF65" s="56"/>
    </row>
    <row r="66" spans="1:32" ht="12.75">
      <c r="A66" s="37" t="s">
        <v>80</v>
      </c>
      <c r="C66" s="28">
        <v>75</v>
      </c>
      <c r="D66" s="14">
        <v>72</v>
      </c>
      <c r="E66" s="14">
        <v>68</v>
      </c>
      <c r="F66" s="14">
        <v>4</v>
      </c>
      <c r="G66" s="14">
        <v>92</v>
      </c>
      <c r="H66" s="14">
        <v>82</v>
      </c>
      <c r="I66" s="14">
        <v>23</v>
      </c>
      <c r="J66" s="14">
        <v>23</v>
      </c>
      <c r="K66" s="14">
        <v>17</v>
      </c>
      <c r="L66" s="14">
        <v>69</v>
      </c>
      <c r="M66" s="14">
        <f t="shared" si="1"/>
        <v>200</v>
      </c>
      <c r="N66" s="14">
        <f t="shared" si="2"/>
        <v>178</v>
      </c>
      <c r="O66" s="14">
        <v>2</v>
      </c>
      <c r="P66" s="14">
        <v>2</v>
      </c>
      <c r="Q66" s="14"/>
      <c r="R66" s="14"/>
      <c r="S66" s="14"/>
      <c r="T66" s="14"/>
      <c r="U66" s="14"/>
      <c r="V66" s="14"/>
      <c r="W66" s="14">
        <f t="shared" si="3"/>
        <v>0</v>
      </c>
      <c r="X66" s="14">
        <f t="shared" si="4"/>
        <v>0</v>
      </c>
      <c r="Y66" s="14">
        <f t="shared" si="5"/>
        <v>202</v>
      </c>
      <c r="Z66" s="34">
        <f t="shared" si="6"/>
        <v>180</v>
      </c>
      <c r="AA66" s="55"/>
      <c r="AB66" s="7"/>
      <c r="AC66" s="7"/>
      <c r="AD66" s="7"/>
      <c r="AE66" s="7"/>
      <c r="AF66" s="56"/>
    </row>
    <row r="67" spans="1:32" ht="12.75">
      <c r="A67" s="37" t="s">
        <v>81</v>
      </c>
      <c r="C67" s="28">
        <v>816</v>
      </c>
      <c r="D67" s="14">
        <v>775</v>
      </c>
      <c r="E67" s="14">
        <v>694</v>
      </c>
      <c r="F67" s="14">
        <v>81</v>
      </c>
      <c r="G67" s="14">
        <v>1101</v>
      </c>
      <c r="H67" s="14">
        <v>956</v>
      </c>
      <c r="I67" s="14">
        <v>56</v>
      </c>
      <c r="J67" s="14">
        <v>83</v>
      </c>
      <c r="K67" s="14">
        <v>119</v>
      </c>
      <c r="L67" s="14">
        <v>722</v>
      </c>
      <c r="M67" s="14">
        <f t="shared" si="1"/>
        <v>1970</v>
      </c>
      <c r="N67" s="14">
        <f t="shared" si="2"/>
        <v>1842</v>
      </c>
      <c r="O67" s="14">
        <v>16</v>
      </c>
      <c r="P67" s="14">
        <v>22</v>
      </c>
      <c r="Q67" s="14"/>
      <c r="R67" s="14">
        <v>1</v>
      </c>
      <c r="S67" s="14"/>
      <c r="T67" s="14"/>
      <c r="U67" s="14"/>
      <c r="V67" s="14">
        <v>14</v>
      </c>
      <c r="W67" s="14">
        <f t="shared" si="3"/>
        <v>0</v>
      </c>
      <c r="X67" s="14">
        <f t="shared" si="4"/>
        <v>15</v>
      </c>
      <c r="Y67" s="14">
        <f t="shared" si="5"/>
        <v>1986</v>
      </c>
      <c r="Z67" s="34">
        <f t="shared" si="6"/>
        <v>1878</v>
      </c>
      <c r="AA67" s="55"/>
      <c r="AB67" s="7"/>
      <c r="AC67" s="7"/>
      <c r="AD67" s="7"/>
      <c r="AE67" s="7"/>
      <c r="AF67" s="56"/>
    </row>
    <row r="68" spans="1:32" ht="12.75">
      <c r="A68" s="37" t="s">
        <v>82</v>
      </c>
      <c r="C68" s="28">
        <v>298</v>
      </c>
      <c r="D68" s="14">
        <v>277</v>
      </c>
      <c r="E68" s="14">
        <v>254</v>
      </c>
      <c r="F68" s="14">
        <v>23</v>
      </c>
      <c r="G68" s="14">
        <v>316</v>
      </c>
      <c r="H68" s="14">
        <v>272</v>
      </c>
      <c r="I68" s="14">
        <v>55</v>
      </c>
      <c r="J68" s="14">
        <v>51</v>
      </c>
      <c r="K68" s="14">
        <v>45</v>
      </c>
      <c r="L68" s="14">
        <v>276</v>
      </c>
      <c r="M68" s="14">
        <f t="shared" si="1"/>
        <v>670</v>
      </c>
      <c r="N68" s="14">
        <f t="shared" si="2"/>
        <v>622</v>
      </c>
      <c r="O68" s="14">
        <v>10</v>
      </c>
      <c r="P68" s="14">
        <v>9</v>
      </c>
      <c r="Q68" s="14"/>
      <c r="R68" s="14"/>
      <c r="S68" s="14"/>
      <c r="T68" s="14"/>
      <c r="U68" s="14"/>
      <c r="V68" s="14"/>
      <c r="W68" s="14">
        <f t="shared" si="3"/>
        <v>0</v>
      </c>
      <c r="X68" s="14">
        <f t="shared" si="4"/>
        <v>0</v>
      </c>
      <c r="Y68" s="14">
        <f t="shared" si="5"/>
        <v>680</v>
      </c>
      <c r="Z68" s="34">
        <f t="shared" si="6"/>
        <v>631</v>
      </c>
      <c r="AA68" s="55"/>
      <c r="AB68" s="7"/>
      <c r="AC68" s="7"/>
      <c r="AD68" s="7"/>
      <c r="AE68" s="7"/>
      <c r="AF68" s="56"/>
    </row>
    <row r="69" spans="1:32" ht="12.75">
      <c r="A69" s="37" t="s">
        <v>83</v>
      </c>
      <c r="C69" s="28">
        <v>199</v>
      </c>
      <c r="D69" s="14">
        <v>183</v>
      </c>
      <c r="E69" s="14">
        <v>164</v>
      </c>
      <c r="F69" s="14">
        <v>19</v>
      </c>
      <c r="G69" s="14">
        <v>189</v>
      </c>
      <c r="H69" s="14">
        <v>187</v>
      </c>
      <c r="I69" s="14">
        <v>19</v>
      </c>
      <c r="J69" s="14">
        <v>51</v>
      </c>
      <c r="K69" s="14">
        <v>16</v>
      </c>
      <c r="L69" s="14">
        <v>175</v>
      </c>
      <c r="M69" s="14">
        <f t="shared" si="1"/>
        <v>388</v>
      </c>
      <c r="N69" s="14">
        <f t="shared" si="2"/>
        <v>432</v>
      </c>
      <c r="O69" s="14">
        <v>3</v>
      </c>
      <c r="P69" s="14">
        <v>13</v>
      </c>
      <c r="Q69" s="14"/>
      <c r="R69" s="14"/>
      <c r="S69" s="14"/>
      <c r="T69" s="14"/>
      <c r="U69" s="14"/>
      <c r="V69" s="14"/>
      <c r="W69" s="14">
        <f t="shared" si="3"/>
        <v>0</v>
      </c>
      <c r="X69" s="14">
        <f t="shared" si="4"/>
        <v>0</v>
      </c>
      <c r="Y69" s="14">
        <f t="shared" si="5"/>
        <v>391</v>
      </c>
      <c r="Z69" s="34">
        <f t="shared" si="6"/>
        <v>445</v>
      </c>
      <c r="AA69" s="55"/>
      <c r="AB69" s="7"/>
      <c r="AC69" s="7"/>
      <c r="AD69" s="7"/>
      <c r="AE69" s="7"/>
      <c r="AF69" s="56"/>
    </row>
    <row r="70" spans="1:32" ht="12.75">
      <c r="A70" s="37" t="s">
        <v>84</v>
      </c>
      <c r="C70" s="28">
        <v>325</v>
      </c>
      <c r="D70" s="14">
        <v>328</v>
      </c>
      <c r="E70" s="14">
        <v>295</v>
      </c>
      <c r="F70" s="14">
        <v>33</v>
      </c>
      <c r="G70" s="14">
        <v>382</v>
      </c>
      <c r="H70" s="14">
        <v>330</v>
      </c>
      <c r="I70" s="14">
        <v>16</v>
      </c>
      <c r="J70" s="14">
        <v>24</v>
      </c>
      <c r="K70" s="14">
        <v>49</v>
      </c>
      <c r="L70" s="14">
        <v>312</v>
      </c>
      <c r="M70" s="14">
        <f t="shared" si="1"/>
        <v>742</v>
      </c>
      <c r="N70" s="14">
        <f t="shared" si="2"/>
        <v>699</v>
      </c>
      <c r="O70" s="14">
        <v>11</v>
      </c>
      <c r="P70" s="14">
        <v>17</v>
      </c>
      <c r="Q70" s="14"/>
      <c r="R70" s="14"/>
      <c r="S70" s="14"/>
      <c r="T70" s="14"/>
      <c r="U70" s="14"/>
      <c r="V70" s="14"/>
      <c r="W70" s="14">
        <f t="shared" si="3"/>
        <v>0</v>
      </c>
      <c r="X70" s="14">
        <f t="shared" si="4"/>
        <v>0</v>
      </c>
      <c r="Y70" s="14">
        <f t="shared" si="5"/>
        <v>753</v>
      </c>
      <c r="Z70" s="34">
        <f t="shared" si="6"/>
        <v>716</v>
      </c>
      <c r="AA70" s="55"/>
      <c r="AB70" s="7"/>
      <c r="AC70" s="7"/>
      <c r="AD70" s="7"/>
      <c r="AE70" s="7"/>
      <c r="AF70" s="56"/>
    </row>
    <row r="71" spans="1:32" ht="12.75">
      <c r="A71" s="37" t="s">
        <v>85</v>
      </c>
      <c r="C71" s="28">
        <v>196</v>
      </c>
      <c r="D71" s="14">
        <v>177</v>
      </c>
      <c r="E71" s="14">
        <v>152</v>
      </c>
      <c r="F71" s="14">
        <v>25</v>
      </c>
      <c r="G71" s="14">
        <v>229</v>
      </c>
      <c r="H71" s="14">
        <v>218</v>
      </c>
      <c r="I71" s="14">
        <v>48</v>
      </c>
      <c r="J71" s="14">
        <v>47</v>
      </c>
      <c r="K71" s="14">
        <v>40</v>
      </c>
      <c r="L71" s="14">
        <v>171</v>
      </c>
      <c r="M71" s="14">
        <f t="shared" si="1"/>
        <v>469</v>
      </c>
      <c r="N71" s="14">
        <f t="shared" si="2"/>
        <v>461</v>
      </c>
      <c r="O71" s="14">
        <v>10</v>
      </c>
      <c r="P71" s="14">
        <v>9</v>
      </c>
      <c r="Q71" s="14"/>
      <c r="R71" s="14"/>
      <c r="S71" s="14"/>
      <c r="T71" s="14"/>
      <c r="U71" s="14"/>
      <c r="V71" s="14"/>
      <c r="W71" s="14">
        <f t="shared" si="3"/>
        <v>0</v>
      </c>
      <c r="X71" s="14">
        <f t="shared" si="4"/>
        <v>0</v>
      </c>
      <c r="Y71" s="14">
        <f t="shared" si="5"/>
        <v>479</v>
      </c>
      <c r="Z71" s="34">
        <f t="shared" si="6"/>
        <v>470</v>
      </c>
      <c r="AA71" s="55"/>
      <c r="AB71" s="7"/>
      <c r="AC71" s="7"/>
      <c r="AD71" s="7"/>
      <c r="AE71" s="7"/>
      <c r="AF71" s="56"/>
    </row>
    <row r="72" spans="1:32" ht="12.75">
      <c r="A72" s="37" t="s">
        <v>86</v>
      </c>
      <c r="C72" s="28">
        <v>172</v>
      </c>
      <c r="D72" s="14">
        <v>215</v>
      </c>
      <c r="E72" s="14">
        <v>199</v>
      </c>
      <c r="F72" s="14">
        <v>16</v>
      </c>
      <c r="G72" s="14">
        <v>271</v>
      </c>
      <c r="H72" s="14">
        <v>249</v>
      </c>
      <c r="I72" s="14">
        <v>18</v>
      </c>
      <c r="J72" s="14">
        <v>44</v>
      </c>
      <c r="K72" s="14">
        <v>40</v>
      </c>
      <c r="L72" s="14">
        <v>212</v>
      </c>
      <c r="M72" s="14">
        <f t="shared" si="1"/>
        <v>528</v>
      </c>
      <c r="N72" s="14">
        <f t="shared" si="2"/>
        <v>521</v>
      </c>
      <c r="O72" s="14">
        <v>1</v>
      </c>
      <c r="P72" s="14">
        <v>3</v>
      </c>
      <c r="Q72" s="14"/>
      <c r="R72" s="14"/>
      <c r="S72" s="14"/>
      <c r="T72" s="14"/>
      <c r="U72" s="14"/>
      <c r="V72" s="14"/>
      <c r="W72" s="14">
        <f t="shared" si="3"/>
        <v>0</v>
      </c>
      <c r="X72" s="14">
        <f t="shared" si="4"/>
        <v>0</v>
      </c>
      <c r="Y72" s="14">
        <f t="shared" si="5"/>
        <v>529</v>
      </c>
      <c r="Z72" s="34">
        <f t="shared" si="6"/>
        <v>524</v>
      </c>
      <c r="AA72" s="55"/>
      <c r="AB72" s="7"/>
      <c r="AC72" s="7"/>
      <c r="AD72" s="7"/>
      <c r="AE72" s="7"/>
      <c r="AF72" s="56"/>
    </row>
    <row r="73" spans="1:32" ht="12.75">
      <c r="A73" s="37" t="s">
        <v>87</v>
      </c>
      <c r="C73" s="28">
        <v>606</v>
      </c>
      <c r="D73" s="14">
        <v>602</v>
      </c>
      <c r="E73" s="14">
        <v>524</v>
      </c>
      <c r="F73" s="14">
        <v>78</v>
      </c>
      <c r="G73" s="14">
        <v>800</v>
      </c>
      <c r="H73" s="14">
        <v>737</v>
      </c>
      <c r="I73" s="14">
        <v>61</v>
      </c>
      <c r="J73" s="14">
        <v>108</v>
      </c>
      <c r="K73" s="14">
        <v>99</v>
      </c>
      <c r="L73" s="14">
        <v>588</v>
      </c>
      <c r="M73" s="14">
        <f t="shared" si="1"/>
        <v>1484</v>
      </c>
      <c r="N73" s="14">
        <f t="shared" si="2"/>
        <v>1511</v>
      </c>
      <c r="O73" s="14">
        <v>19</v>
      </c>
      <c r="P73" s="14">
        <v>23</v>
      </c>
      <c r="Q73" s="14">
        <v>7</v>
      </c>
      <c r="R73" s="14">
        <v>21</v>
      </c>
      <c r="S73" s="14"/>
      <c r="T73" s="14"/>
      <c r="U73" s="14">
        <v>29</v>
      </c>
      <c r="V73" s="14">
        <v>51</v>
      </c>
      <c r="W73" s="14">
        <f t="shared" si="3"/>
        <v>36</v>
      </c>
      <c r="X73" s="14">
        <f t="shared" si="4"/>
        <v>72</v>
      </c>
      <c r="Y73" s="14">
        <f t="shared" si="5"/>
        <v>1532</v>
      </c>
      <c r="Z73" s="34">
        <f t="shared" si="6"/>
        <v>1585</v>
      </c>
      <c r="AA73" s="55"/>
      <c r="AB73" s="7"/>
      <c r="AC73" s="7"/>
      <c r="AD73" s="7"/>
      <c r="AE73" s="7"/>
      <c r="AF73" s="56"/>
    </row>
    <row r="74" spans="1:32" ht="12.75">
      <c r="A74" s="37" t="s">
        <v>88</v>
      </c>
      <c r="C74" s="28">
        <v>136</v>
      </c>
      <c r="D74" s="14">
        <v>132</v>
      </c>
      <c r="E74" s="14">
        <v>118</v>
      </c>
      <c r="F74" s="14">
        <v>14</v>
      </c>
      <c r="G74" s="14">
        <v>207</v>
      </c>
      <c r="H74" s="14">
        <v>179</v>
      </c>
      <c r="I74" s="14">
        <v>39</v>
      </c>
      <c r="J74" s="14">
        <v>41</v>
      </c>
      <c r="K74" s="14">
        <v>26</v>
      </c>
      <c r="L74" s="14">
        <v>129</v>
      </c>
      <c r="M74" s="14">
        <f aca="true" t="shared" si="7" ref="M74:M82">E74+G74+I74+K74</f>
        <v>390</v>
      </c>
      <c r="N74" s="14">
        <f aca="true" t="shared" si="8" ref="N74:N82">F74+H74+J74+L74</f>
        <v>363</v>
      </c>
      <c r="O74" s="14">
        <v>2</v>
      </c>
      <c r="P74" s="14">
        <v>2</v>
      </c>
      <c r="Q74" s="14"/>
      <c r="R74" s="14"/>
      <c r="S74" s="14"/>
      <c r="T74" s="14"/>
      <c r="U74" s="14"/>
      <c r="V74" s="14"/>
      <c r="W74" s="14">
        <f aca="true" t="shared" si="9" ref="W74:W82">Q74+S74+U74</f>
        <v>0</v>
      </c>
      <c r="X74" s="14">
        <f aca="true" t="shared" si="10" ref="X74:X82">R74+T74+V74</f>
        <v>0</v>
      </c>
      <c r="Y74" s="14">
        <f aca="true" t="shared" si="11" ref="Y74:Y82">W74+M74+O74-Q74-S74</f>
        <v>392</v>
      </c>
      <c r="Z74" s="34">
        <f aca="true" t="shared" si="12" ref="Z74:Z82">X74+N74+P74-R74-T74</f>
        <v>365</v>
      </c>
      <c r="AA74" s="55"/>
      <c r="AB74" s="7"/>
      <c r="AC74" s="7"/>
      <c r="AD74" s="7"/>
      <c r="AE74" s="7"/>
      <c r="AF74" s="56"/>
    </row>
    <row r="75" spans="1:32" ht="12.75">
      <c r="A75" s="37" t="s">
        <v>89</v>
      </c>
      <c r="C75" s="28">
        <v>182</v>
      </c>
      <c r="D75" s="14">
        <v>175</v>
      </c>
      <c r="E75" s="14">
        <v>154</v>
      </c>
      <c r="F75" s="14">
        <v>21</v>
      </c>
      <c r="G75" s="14">
        <v>276</v>
      </c>
      <c r="H75" s="14">
        <v>241</v>
      </c>
      <c r="I75" s="14">
        <v>28</v>
      </c>
      <c r="J75" s="14">
        <v>31</v>
      </c>
      <c r="K75" s="14">
        <v>36</v>
      </c>
      <c r="L75" s="14">
        <v>172</v>
      </c>
      <c r="M75" s="14">
        <f t="shared" si="7"/>
        <v>494</v>
      </c>
      <c r="N75" s="14">
        <f t="shared" si="8"/>
        <v>465</v>
      </c>
      <c r="O75" s="14">
        <v>4</v>
      </c>
      <c r="P75" s="14">
        <v>3</v>
      </c>
      <c r="Q75" s="14"/>
      <c r="R75" s="14"/>
      <c r="S75" s="14"/>
      <c r="T75" s="14"/>
      <c r="U75" s="14"/>
      <c r="V75" s="14"/>
      <c r="W75" s="14">
        <f t="shared" si="9"/>
        <v>0</v>
      </c>
      <c r="X75" s="14">
        <f t="shared" si="10"/>
        <v>0</v>
      </c>
      <c r="Y75" s="14">
        <f t="shared" si="11"/>
        <v>498</v>
      </c>
      <c r="Z75" s="34">
        <f t="shared" si="12"/>
        <v>468</v>
      </c>
      <c r="AA75" s="55"/>
      <c r="AB75" s="7"/>
      <c r="AC75" s="7"/>
      <c r="AD75" s="7"/>
      <c r="AE75" s="7"/>
      <c r="AF75" s="56"/>
    </row>
    <row r="76" spans="1:32" ht="12.75">
      <c r="A76" s="37" t="s">
        <v>90</v>
      </c>
      <c r="C76" s="28">
        <v>486</v>
      </c>
      <c r="D76" s="14">
        <v>463</v>
      </c>
      <c r="E76" s="14">
        <v>414</v>
      </c>
      <c r="F76" s="14">
        <v>49</v>
      </c>
      <c r="G76" s="14">
        <v>608</v>
      </c>
      <c r="H76" s="14">
        <v>540</v>
      </c>
      <c r="I76" s="14">
        <v>45</v>
      </c>
      <c r="J76" s="14">
        <v>50</v>
      </c>
      <c r="K76" s="14">
        <v>56</v>
      </c>
      <c r="L76" s="14">
        <v>444</v>
      </c>
      <c r="M76" s="14">
        <f t="shared" si="7"/>
        <v>1123</v>
      </c>
      <c r="N76" s="14">
        <f t="shared" si="8"/>
        <v>1083</v>
      </c>
      <c r="O76" s="14">
        <v>14</v>
      </c>
      <c r="P76" s="14">
        <v>12</v>
      </c>
      <c r="Q76" s="14"/>
      <c r="R76" s="14"/>
      <c r="S76" s="14"/>
      <c r="T76" s="14"/>
      <c r="U76" s="14"/>
      <c r="V76" s="14"/>
      <c r="W76" s="14">
        <f t="shared" si="9"/>
        <v>0</v>
      </c>
      <c r="X76" s="14">
        <f t="shared" si="10"/>
        <v>0</v>
      </c>
      <c r="Y76" s="14">
        <f t="shared" si="11"/>
        <v>1137</v>
      </c>
      <c r="Z76" s="34">
        <f t="shared" si="12"/>
        <v>1095</v>
      </c>
      <c r="AA76" s="55"/>
      <c r="AB76" s="7"/>
      <c r="AC76" s="7"/>
      <c r="AD76" s="7"/>
      <c r="AE76" s="7"/>
      <c r="AF76" s="56"/>
    </row>
    <row r="77" spans="1:32" ht="12.75">
      <c r="A77" s="37" t="s">
        <v>91</v>
      </c>
      <c r="C77" s="28">
        <v>479</v>
      </c>
      <c r="D77" s="14">
        <v>458</v>
      </c>
      <c r="E77" s="14">
        <v>399</v>
      </c>
      <c r="F77" s="14">
        <v>59</v>
      </c>
      <c r="G77" s="14">
        <v>691</v>
      </c>
      <c r="H77" s="14">
        <v>595</v>
      </c>
      <c r="I77" s="14">
        <v>110</v>
      </c>
      <c r="J77" s="14">
        <v>73</v>
      </c>
      <c r="K77" s="14">
        <v>104</v>
      </c>
      <c r="L77" s="14">
        <v>438</v>
      </c>
      <c r="M77" s="14">
        <f t="shared" si="7"/>
        <v>1304</v>
      </c>
      <c r="N77" s="14">
        <f t="shared" si="8"/>
        <v>1165</v>
      </c>
      <c r="O77" s="14">
        <v>8</v>
      </c>
      <c r="P77" s="14">
        <v>15</v>
      </c>
      <c r="Q77" s="14"/>
      <c r="R77" s="14"/>
      <c r="S77" s="14"/>
      <c r="T77" s="14"/>
      <c r="U77" s="14"/>
      <c r="V77" s="14"/>
      <c r="W77" s="14">
        <f t="shared" si="9"/>
        <v>0</v>
      </c>
      <c r="X77" s="14">
        <f t="shared" si="10"/>
        <v>0</v>
      </c>
      <c r="Y77" s="14">
        <f t="shared" si="11"/>
        <v>1312</v>
      </c>
      <c r="Z77" s="34">
        <f t="shared" si="12"/>
        <v>1180</v>
      </c>
      <c r="AA77" s="55"/>
      <c r="AB77" s="7"/>
      <c r="AC77" s="7"/>
      <c r="AD77" s="7"/>
      <c r="AE77" s="7"/>
      <c r="AF77" s="56"/>
    </row>
    <row r="78" spans="1:32" ht="12.75">
      <c r="A78" s="37" t="s">
        <v>98</v>
      </c>
      <c r="C78" s="28">
        <v>201</v>
      </c>
      <c r="D78" s="14">
        <v>187</v>
      </c>
      <c r="E78" s="14">
        <v>164</v>
      </c>
      <c r="F78" s="14">
        <v>23</v>
      </c>
      <c r="G78" s="14">
        <v>243</v>
      </c>
      <c r="H78" s="14">
        <v>254</v>
      </c>
      <c r="I78" s="14">
        <v>31</v>
      </c>
      <c r="J78" s="14">
        <v>57</v>
      </c>
      <c r="K78" s="14">
        <v>29</v>
      </c>
      <c r="L78" s="14">
        <v>174</v>
      </c>
      <c r="M78" s="14">
        <f t="shared" si="7"/>
        <v>467</v>
      </c>
      <c r="N78" s="14">
        <f t="shared" si="8"/>
        <v>508</v>
      </c>
      <c r="O78" s="14">
        <v>3</v>
      </c>
      <c r="P78" s="14">
        <v>10</v>
      </c>
      <c r="Q78" s="14"/>
      <c r="R78" s="14"/>
      <c r="S78" s="14"/>
      <c r="T78" s="14"/>
      <c r="U78" s="14"/>
      <c r="V78" s="14"/>
      <c r="W78" s="14">
        <f t="shared" si="9"/>
        <v>0</v>
      </c>
      <c r="X78" s="14">
        <f t="shared" si="10"/>
        <v>0</v>
      </c>
      <c r="Y78" s="14">
        <f t="shared" si="11"/>
        <v>470</v>
      </c>
      <c r="Z78" s="34">
        <f t="shared" si="12"/>
        <v>518</v>
      </c>
      <c r="AA78" s="55"/>
      <c r="AB78" s="7"/>
      <c r="AC78" s="7"/>
      <c r="AD78" s="7"/>
      <c r="AE78" s="7"/>
      <c r="AF78" s="56"/>
    </row>
    <row r="79" spans="1:32" ht="12.75">
      <c r="A79" s="37" t="s">
        <v>92</v>
      </c>
      <c r="C79" s="28">
        <v>1465</v>
      </c>
      <c r="D79" s="14">
        <v>1387</v>
      </c>
      <c r="E79" s="14">
        <v>1157</v>
      </c>
      <c r="F79" s="14">
        <v>230</v>
      </c>
      <c r="G79" s="14">
        <v>1766</v>
      </c>
      <c r="H79" s="14">
        <v>1604</v>
      </c>
      <c r="I79" s="14">
        <v>101</v>
      </c>
      <c r="J79" s="14">
        <v>327</v>
      </c>
      <c r="K79" s="14">
        <v>210</v>
      </c>
      <c r="L79" s="14">
        <v>1294</v>
      </c>
      <c r="M79" s="14">
        <f t="shared" si="7"/>
        <v>3234</v>
      </c>
      <c r="N79" s="14">
        <f t="shared" si="8"/>
        <v>3455</v>
      </c>
      <c r="O79" s="14">
        <v>43</v>
      </c>
      <c r="P79" s="14">
        <v>57</v>
      </c>
      <c r="Q79" s="14">
        <v>17</v>
      </c>
      <c r="R79" s="14">
        <v>50</v>
      </c>
      <c r="S79" s="14"/>
      <c r="T79" s="14"/>
      <c r="U79" s="14">
        <v>26</v>
      </c>
      <c r="V79" s="14">
        <v>8</v>
      </c>
      <c r="W79" s="14">
        <f t="shared" si="9"/>
        <v>43</v>
      </c>
      <c r="X79" s="14">
        <f t="shared" si="10"/>
        <v>58</v>
      </c>
      <c r="Y79" s="14">
        <f t="shared" si="11"/>
        <v>3303</v>
      </c>
      <c r="Z79" s="34">
        <f t="shared" si="12"/>
        <v>3520</v>
      </c>
      <c r="AA79" s="55"/>
      <c r="AB79" s="7"/>
      <c r="AC79" s="7"/>
      <c r="AD79" s="7"/>
      <c r="AE79" s="7"/>
      <c r="AF79" s="56"/>
    </row>
    <row r="80" spans="1:32" ht="12.75">
      <c r="A80" s="37" t="s">
        <v>93</v>
      </c>
      <c r="C80" s="28">
        <v>205</v>
      </c>
      <c r="D80" s="14">
        <v>204</v>
      </c>
      <c r="E80" s="14">
        <v>181</v>
      </c>
      <c r="F80" s="14">
        <v>23</v>
      </c>
      <c r="G80" s="14">
        <v>274</v>
      </c>
      <c r="H80" s="14">
        <v>221</v>
      </c>
      <c r="I80" s="14">
        <v>29</v>
      </c>
      <c r="J80" s="14">
        <v>40</v>
      </c>
      <c r="K80" s="14">
        <v>86</v>
      </c>
      <c r="L80" s="14">
        <v>198</v>
      </c>
      <c r="M80" s="14">
        <f t="shared" si="7"/>
        <v>570</v>
      </c>
      <c r="N80" s="14">
        <f t="shared" si="8"/>
        <v>482</v>
      </c>
      <c r="O80" s="14">
        <v>6</v>
      </c>
      <c r="P80" s="14">
        <v>2</v>
      </c>
      <c r="Q80" s="14"/>
      <c r="R80" s="14"/>
      <c r="S80" s="14"/>
      <c r="T80" s="14"/>
      <c r="U80" s="14"/>
      <c r="V80" s="14"/>
      <c r="W80" s="14">
        <f t="shared" si="9"/>
        <v>0</v>
      </c>
      <c r="X80" s="14">
        <f t="shared" si="10"/>
        <v>0</v>
      </c>
      <c r="Y80" s="14">
        <f t="shared" si="11"/>
        <v>576</v>
      </c>
      <c r="Z80" s="34">
        <f t="shared" si="12"/>
        <v>484</v>
      </c>
      <c r="AA80" s="55"/>
      <c r="AB80" s="7"/>
      <c r="AC80" s="7"/>
      <c r="AD80" s="7"/>
      <c r="AE80" s="7"/>
      <c r="AF80" s="56"/>
    </row>
    <row r="81" spans="1:32" s="14" customFormat="1" ht="12.75">
      <c r="A81" s="37" t="s">
        <v>94</v>
      </c>
      <c r="C81" s="28">
        <f>SUM(C10:C80)</f>
        <v>28574</v>
      </c>
      <c r="D81" s="14">
        <f aca="true" t="shared" si="13" ref="D81:L81">SUM(D10:D80)</f>
        <v>27396</v>
      </c>
      <c r="E81" s="14">
        <f t="shared" si="13"/>
        <v>24046</v>
      </c>
      <c r="F81" s="14">
        <f t="shared" si="13"/>
        <v>3350</v>
      </c>
      <c r="G81" s="14">
        <f t="shared" si="13"/>
        <v>35138</v>
      </c>
      <c r="H81" s="14">
        <f t="shared" si="13"/>
        <v>31586</v>
      </c>
      <c r="I81" s="14">
        <f t="shared" si="13"/>
        <v>3224</v>
      </c>
      <c r="J81" s="14">
        <f t="shared" si="13"/>
        <v>4932</v>
      </c>
      <c r="K81" s="14">
        <f t="shared" si="13"/>
        <v>4723</v>
      </c>
      <c r="L81" s="14">
        <f t="shared" si="13"/>
        <v>26184</v>
      </c>
      <c r="M81" s="14">
        <f t="shared" si="7"/>
        <v>67131</v>
      </c>
      <c r="N81" s="14">
        <f t="shared" si="8"/>
        <v>66052</v>
      </c>
      <c r="O81" s="14">
        <v>775</v>
      </c>
      <c r="P81" s="14">
        <v>996</v>
      </c>
      <c r="Q81" s="14">
        <v>220</v>
      </c>
      <c r="R81" s="14">
        <v>522</v>
      </c>
      <c r="S81" s="14">
        <v>25</v>
      </c>
      <c r="U81" s="14">
        <v>1081</v>
      </c>
      <c r="V81" s="14">
        <v>626</v>
      </c>
      <c r="W81" s="14">
        <f t="shared" si="9"/>
        <v>1326</v>
      </c>
      <c r="X81" s="14">
        <f t="shared" si="10"/>
        <v>1148</v>
      </c>
      <c r="Y81" s="14">
        <f t="shared" si="11"/>
        <v>68987</v>
      </c>
      <c r="Z81" s="34">
        <f t="shared" si="12"/>
        <v>67674</v>
      </c>
      <c r="AA81" s="55"/>
      <c r="AB81" s="7"/>
      <c r="AC81" s="7"/>
      <c r="AD81" s="7"/>
      <c r="AE81" s="7"/>
      <c r="AF81" s="56"/>
    </row>
    <row r="82" spans="1:32" s="14" customFormat="1" ht="13.5" thickBot="1">
      <c r="A82" s="38" t="s">
        <v>95</v>
      </c>
      <c r="C82" s="31">
        <f>C81+C9</f>
        <v>43511</v>
      </c>
      <c r="D82" s="32">
        <f aca="true" t="shared" si="14" ref="D82:L82">D81+D9</f>
        <v>44476</v>
      </c>
      <c r="E82" s="32">
        <f t="shared" si="14"/>
        <v>38490</v>
      </c>
      <c r="F82" s="32">
        <f t="shared" si="14"/>
        <v>5986</v>
      </c>
      <c r="G82" s="32">
        <f t="shared" si="14"/>
        <v>54998</v>
      </c>
      <c r="H82" s="32">
        <f t="shared" si="14"/>
        <v>51369</v>
      </c>
      <c r="I82" s="32">
        <f t="shared" si="14"/>
        <v>3827</v>
      </c>
      <c r="J82" s="32">
        <f t="shared" si="14"/>
        <v>8656</v>
      </c>
      <c r="K82" s="32">
        <f t="shared" si="14"/>
        <v>7247</v>
      </c>
      <c r="L82" s="32">
        <f t="shared" si="14"/>
        <v>42355</v>
      </c>
      <c r="M82" s="32">
        <f t="shared" si="7"/>
        <v>104562</v>
      </c>
      <c r="N82" s="32">
        <f t="shared" si="8"/>
        <v>108366</v>
      </c>
      <c r="O82" s="32">
        <f aca="true" t="shared" si="15" ref="O82:V82">O80+O79+O78+O77+O76+O75+O74+O73+O72+O71+O70+O69+O68+O67+O66+O65+O64+O63+O62+O61+O60+O59+O58+O57+O56+O55+O54+O53+O52+O51+O50+O49+O48+O47+O46+O45+O44+O43+O42+O41+O40+O39+O38+O37+O36+O35+O34+O33+O32+O31+O30+O29+O28+O27+O26+O25+O24+O23+O22+O21+O20+O19+O18+O17+O16+O15+O14+O13+O12+O11+O10+O9</f>
        <v>1660</v>
      </c>
      <c r="P82" s="32">
        <f t="shared" si="15"/>
        <v>2117</v>
      </c>
      <c r="Q82" s="32">
        <f t="shared" si="15"/>
        <v>451</v>
      </c>
      <c r="R82" s="32">
        <f t="shared" si="15"/>
        <v>840</v>
      </c>
      <c r="S82" s="32">
        <f t="shared" si="15"/>
        <v>28</v>
      </c>
      <c r="T82" s="32">
        <f t="shared" si="15"/>
        <v>13</v>
      </c>
      <c r="U82" s="32">
        <f t="shared" si="15"/>
        <v>2878</v>
      </c>
      <c r="V82" s="32">
        <f t="shared" si="15"/>
        <v>1424</v>
      </c>
      <c r="W82" s="32">
        <f t="shared" si="9"/>
        <v>3357</v>
      </c>
      <c r="X82" s="32">
        <f t="shared" si="10"/>
        <v>2277</v>
      </c>
      <c r="Y82" s="32">
        <f t="shared" si="11"/>
        <v>109100</v>
      </c>
      <c r="Z82" s="35">
        <f t="shared" si="12"/>
        <v>111907</v>
      </c>
      <c r="AA82" s="57"/>
      <c r="AB82" s="58"/>
      <c r="AC82" s="58"/>
      <c r="AD82" s="58"/>
      <c r="AE82" s="58"/>
      <c r="AF82" s="59"/>
    </row>
    <row r="83" spans="13:32" s="14" customFormat="1" ht="12.75">
      <c r="M83" s="13"/>
      <c r="N83" s="13"/>
      <c r="AA83" s="7"/>
      <c r="AB83" s="7"/>
      <c r="AC83" s="7"/>
      <c r="AD83" s="7"/>
      <c r="AE83" s="7"/>
      <c r="AF83" s="7"/>
    </row>
  </sheetData>
  <mergeCells count="23">
    <mergeCell ref="D3:D6"/>
    <mergeCell ref="C3:C6"/>
    <mergeCell ref="AF3:AF7"/>
    <mergeCell ref="AE3:AE7"/>
    <mergeCell ref="AD3:AD7"/>
    <mergeCell ref="AC3:AC7"/>
    <mergeCell ref="AB3:AB7"/>
    <mergeCell ref="AA3:AA7"/>
    <mergeCell ref="E3:N3"/>
    <mergeCell ref="E4:F5"/>
    <mergeCell ref="G4:H5"/>
    <mergeCell ref="I4:J5"/>
    <mergeCell ref="K4:L5"/>
    <mergeCell ref="M4:N5"/>
    <mergeCell ref="A3:A6"/>
    <mergeCell ref="Y3:Z5"/>
    <mergeCell ref="O3:P5"/>
    <mergeCell ref="W4:X5"/>
    <mergeCell ref="U4:V5"/>
    <mergeCell ref="Q3:X3"/>
    <mergeCell ref="Q4:T4"/>
    <mergeCell ref="Q5:R5"/>
    <mergeCell ref="S5:T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2004-11-09T14:32:04Z</dcterms:modified>
  <cp:category/>
  <cp:version/>
  <cp:contentType/>
  <cp:contentStatus/>
</cp:coreProperties>
</file>