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4940" windowHeight="9156" activeTab="0"/>
  </bookViews>
  <sheets>
    <sheet name="Gelderland" sheetId="1" r:id="rId1"/>
    <sheet name="Gelderland2" sheetId="2" r:id="rId2"/>
  </sheets>
  <definedNames/>
  <calcPr fullCalcOnLoad="1"/>
</workbook>
</file>

<file path=xl/comments1.xml><?xml version="1.0" encoding="utf-8"?>
<comments xmlns="http://schemas.openxmlformats.org/spreadsheetml/2006/main">
  <authors>
    <author>JP 174</author>
  </authors>
  <commentList>
    <comment ref="AB83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1917</t>
        </r>
      </text>
    </comment>
    <comment ref="C127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116802
</t>
        </r>
      </text>
    </comment>
    <comment ref="D127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111557</t>
        </r>
      </text>
    </comment>
    <comment ref="F127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118</t>
        </r>
      </text>
    </comment>
    <comment ref="G127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198</t>
        </r>
      </text>
    </comment>
    <comment ref="C128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140689</t>
        </r>
      </text>
    </comment>
    <comment ref="D128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137520</t>
        </r>
      </text>
    </comment>
    <comment ref="F128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321</t>
        </r>
      </text>
    </comment>
    <comment ref="G128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528</t>
        </r>
      </text>
    </comment>
    <comment ref="I127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2665</t>
        </r>
      </text>
    </comment>
    <comment ref="I128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3259</t>
        </r>
      </text>
    </comment>
    <comment ref="J127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2556</t>
        </r>
      </text>
    </comment>
    <comment ref="J128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3168</t>
        </r>
      </text>
    </comment>
    <comment ref="M127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531</t>
        </r>
      </text>
    </comment>
    <comment ref="M128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1410</t>
        </r>
      </text>
    </comment>
    <comment ref="AA127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190043</t>
        </r>
      </text>
    </comment>
    <comment ref="AA128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235766</t>
        </r>
      </text>
    </comment>
    <comment ref="AB127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180929</t>
        </r>
      </text>
    </comment>
    <comment ref="AB128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231039</t>
        </r>
      </text>
    </comment>
  </commentList>
</comments>
</file>

<file path=xl/comments2.xml><?xml version="1.0" encoding="utf-8"?>
<comments xmlns="http://schemas.openxmlformats.org/spreadsheetml/2006/main">
  <authors>
    <author>JP 174</author>
  </authors>
  <commentList>
    <comment ref="Z27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5</t>
        </r>
      </text>
    </comment>
    <comment ref="Z59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149
</t>
        </r>
      </text>
    </comment>
    <comment ref="Z60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365</t>
        </r>
      </text>
    </comment>
    <comment ref="D27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zou een 1 moeten zijn. Dan kloppen de totalen.</t>
        </r>
      </text>
    </comment>
    <comment ref="D59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4</t>
        </r>
      </text>
    </comment>
    <comment ref="D60" authorId="0">
      <text>
        <r>
          <rPr>
            <b/>
            <sz val="8"/>
            <rFont val="Tahoma"/>
            <family val="0"/>
          </rPr>
          <t>JP 174:</t>
        </r>
        <r>
          <rPr>
            <sz val="8"/>
            <rFont val="Tahoma"/>
            <family val="0"/>
          </rPr>
          <t xml:space="preserve">
11</t>
        </r>
      </text>
    </comment>
  </commentList>
</comments>
</file>

<file path=xl/sharedStrings.xml><?xml version="1.0" encoding="utf-8"?>
<sst xmlns="http://schemas.openxmlformats.org/spreadsheetml/2006/main" count="956" uniqueCount="162">
  <si>
    <t>Gemeenten</t>
  </si>
  <si>
    <t>Engelse Presbyterianen</t>
  </si>
  <si>
    <t>Anglicaansch Episcopalen</t>
  </si>
  <si>
    <t>Apostolischen</t>
  </si>
  <si>
    <t>Evangelischen</t>
  </si>
  <si>
    <t>Vrije Evangelischen</t>
  </si>
  <si>
    <t>Grieken</t>
  </si>
  <si>
    <t>Geen kerkgenootschap</t>
  </si>
  <si>
    <t>Kerkgenootschap onbekend</t>
  </si>
  <si>
    <t>Totaal</t>
  </si>
  <si>
    <t>Telling</t>
  </si>
  <si>
    <t>Tabel</t>
  </si>
  <si>
    <t>Pagina links</t>
  </si>
  <si>
    <t>Pagina rechts</t>
  </si>
  <si>
    <t>Provincie</t>
  </si>
  <si>
    <t>Image nr</t>
  </si>
  <si>
    <t>M.</t>
  </si>
  <si>
    <t>V.</t>
  </si>
  <si>
    <t>VT</t>
  </si>
  <si>
    <t>Totaal der Provincie</t>
  </si>
  <si>
    <t>Voornaamste gemeenten</t>
  </si>
  <si>
    <t>Overige gemeente</t>
  </si>
  <si>
    <t>Nederduitsche Hervormden</t>
  </si>
  <si>
    <t>Waalsche Hervormden</t>
  </si>
  <si>
    <t>Remonstranten</t>
  </si>
  <si>
    <t>Christelijke Gereformeerden</t>
  </si>
  <si>
    <t>Doopsgezinden</t>
  </si>
  <si>
    <t>Evangelisch Lutherschen</t>
  </si>
  <si>
    <t>Hersteld Lutherschen</t>
  </si>
  <si>
    <t>Roomsch-Catholieken</t>
  </si>
  <si>
    <t>Oud-Roomschen</t>
  </si>
  <si>
    <t>Nederduitsche Israëlieten</t>
  </si>
  <si>
    <t>Portugesche Israëlieten</t>
  </si>
  <si>
    <t>Tot een ander of tot geen kerkgenootschap behoorende, of onbekend</t>
  </si>
  <si>
    <t>Totaal der werkelijke bevolking</t>
  </si>
  <si>
    <t>PROVINCIE GELDERLAND VIJFDE GEDEELTE INDEELING NAAR DE KERKGENOOTSCHAPPEN</t>
  </si>
  <si>
    <t>Apeldoorn</t>
  </si>
  <si>
    <t>Arnhem</t>
  </si>
  <si>
    <t>Nijmegen</t>
  </si>
  <si>
    <t>Zutphen</t>
  </si>
  <si>
    <t>GLD</t>
  </si>
  <si>
    <t>1879_11_H5</t>
  </si>
  <si>
    <t>36_0104</t>
  </si>
  <si>
    <t>Aalten</t>
  </si>
  <si>
    <t>Ammerzoden</t>
  </si>
  <si>
    <t>Angerlo</t>
  </si>
  <si>
    <t>Appeltern</t>
  </si>
  <si>
    <t>Balgoij</t>
  </si>
  <si>
    <t>Barneveld</t>
  </si>
  <si>
    <t>Batenburg</t>
  </si>
  <si>
    <t>Beesd</t>
  </si>
  <si>
    <t>Bemmel</t>
  </si>
  <si>
    <t>Bergh</t>
  </si>
  <si>
    <t>Bergharen</t>
  </si>
  <si>
    <t>Beuningen</t>
  </si>
  <si>
    <t>Beusichem</t>
  </si>
  <si>
    <t>Bommel (Zalt-)</t>
  </si>
  <si>
    <t>Borculo</t>
  </si>
  <si>
    <t>Brakel</t>
  </si>
  <si>
    <t>Brummen</t>
  </si>
  <si>
    <t>Buren</t>
  </si>
  <si>
    <t>Buurmalsen</t>
  </si>
  <si>
    <t>Culenborg</t>
  </si>
  <si>
    <t>Dell</t>
  </si>
  <si>
    <t>Didam</t>
  </si>
  <si>
    <t>Dinxperlo</t>
  </si>
  <si>
    <t>Dodewaard</t>
  </si>
  <si>
    <t>Doesburg</t>
  </si>
  <si>
    <t>Doetinchem (Ambt)</t>
  </si>
  <si>
    <t>Doetinchem (Stad)</t>
  </si>
  <si>
    <t>Doornspijk</t>
  </si>
  <si>
    <t>Doorwerth</t>
  </si>
  <si>
    <t>Dreumel</t>
  </si>
  <si>
    <t>Driel</t>
  </si>
  <si>
    <t>Druten</t>
  </si>
  <si>
    <t>Duiven</t>
  </si>
  <si>
    <t>Echteld</t>
  </si>
  <si>
    <t>Ede</t>
  </si>
  <si>
    <t>Eibergen</t>
  </si>
  <si>
    <t>Elburg</t>
  </si>
  <si>
    <t>Elst</t>
  </si>
  <si>
    <t>Epe</t>
  </si>
  <si>
    <t>Ermelo</t>
  </si>
  <si>
    <t>Est en Opijnen</t>
  </si>
  <si>
    <t>Ewijk</t>
  </si>
  <si>
    <t>Gameren</t>
  </si>
  <si>
    <t>Geldersmalsen</t>
  </si>
  <si>
    <t>Gendringen</t>
  </si>
  <si>
    <t>Gent</t>
  </si>
  <si>
    <t>Gorssel</t>
  </si>
  <si>
    <t>Groenlo</t>
  </si>
  <si>
    <t>Groesbeek</t>
  </si>
  <si>
    <t>Haaften</t>
  </si>
  <si>
    <t>Harderwijk</t>
  </si>
  <si>
    <t>Hedel</t>
  </si>
  <si>
    <t>Heerde</t>
  </si>
  <si>
    <t>Hemmen</t>
  </si>
  <si>
    <t>Hengelo</t>
  </si>
  <si>
    <t>Herwen en Aerdt</t>
  </si>
  <si>
    <t>Herwijnen</t>
  </si>
  <si>
    <t>Heteren</t>
  </si>
  <si>
    <t>Heumen</t>
  </si>
  <si>
    <t>Hoevelaken</t>
  </si>
  <si>
    <t>Horssen</t>
  </si>
  <si>
    <t>Huissen</t>
  </si>
  <si>
    <t>Hummelo en Keppel</t>
  </si>
  <si>
    <t>Hurwenen</t>
  </si>
  <si>
    <t>Kerkwijk</t>
  </si>
  <si>
    <t>Kesteren</t>
  </si>
  <si>
    <t>Laren</t>
  </si>
  <si>
    <t>Lichtenvoorde</t>
  </si>
  <si>
    <t>Lienden</t>
  </si>
  <si>
    <t>Lochem</t>
  </si>
  <si>
    <t>Maurik</t>
  </si>
  <si>
    <t>Millingen</t>
  </si>
  <si>
    <t>Nederhemert</t>
  </si>
  <si>
    <t>Neede</t>
  </si>
  <si>
    <t>Nijkerk</t>
  </si>
  <si>
    <t>Oldebroek</t>
  </si>
  <si>
    <t>Ophemert</t>
  </si>
  <si>
    <t>Overasselt</t>
  </si>
  <si>
    <t>Pannerden</t>
  </si>
  <si>
    <t>Poederoijen</t>
  </si>
  <si>
    <t>Putten</t>
  </si>
  <si>
    <t>Renkum</t>
  </si>
  <si>
    <t>Rheden</t>
  </si>
  <si>
    <t>Rosendaal</t>
  </si>
  <si>
    <t>Rossum</t>
  </si>
  <si>
    <t>Ruurlo</t>
  </si>
  <si>
    <t>Scherpenzeel</t>
  </si>
  <si>
    <t>Steenderen</t>
  </si>
  <si>
    <t>Tiel</t>
  </si>
  <si>
    <t>Ubbergen</t>
  </si>
  <si>
    <t>Valburg</t>
  </si>
  <si>
    <t>Varik</t>
  </si>
  <si>
    <t>Voorst</t>
  </si>
  <si>
    <t>Vorden</t>
  </si>
  <si>
    <t>Vuren</t>
  </si>
  <si>
    <t>Waardenburg</t>
  </si>
  <si>
    <t>Wadenoijen</t>
  </si>
  <si>
    <t>Wageningen</t>
  </si>
  <si>
    <t>Wamel</t>
  </si>
  <si>
    <t>Warnsveld</t>
  </si>
  <si>
    <t>Wehl</t>
  </si>
  <si>
    <t>Westervoort</t>
  </si>
  <si>
    <t>Winterswijk</t>
  </si>
  <si>
    <t>Wisch</t>
  </si>
  <si>
    <t>Wijchen</t>
  </si>
  <si>
    <t>Ijzendoorn</t>
  </si>
  <si>
    <t>Zelhem</t>
  </si>
  <si>
    <t>Zevenaar</t>
  </si>
  <si>
    <t>Zoelen</t>
  </si>
  <si>
    <t>Zullichem</t>
  </si>
  <si>
    <t>Totaal der Overige Gemeenten</t>
  </si>
  <si>
    <t>36_0105</t>
  </si>
  <si>
    <t>Heerewaarden</t>
  </si>
  <si>
    <t>Hattem</t>
  </si>
  <si>
    <t>36_0106</t>
  </si>
  <si>
    <t>36_0107</t>
  </si>
  <si>
    <t>Leden der Schotse Gemeente</t>
  </si>
  <si>
    <t>Hermhutters</t>
  </si>
  <si>
    <t>Mohamedanen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</si>
</sst>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3" xfId="0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textRotation="90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0" fillId="0" borderId="5" xfId="0" applyFill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3" fillId="0" borderId="8" xfId="0" applyNumberFormat="1" applyFont="1" applyBorder="1" applyAlignment="1">
      <alignment horizontal="center" vertical="center" textRotation="90"/>
    </xf>
    <xf numFmtId="0" fontId="3" fillId="0" borderId="9" xfId="0" applyNumberFormat="1" applyFont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23" customWidth="1"/>
    <col min="2" max="2" width="3.28125" style="23" customWidth="1"/>
    <col min="3" max="26" width="9.140625" style="23" customWidth="1"/>
    <col min="27" max="28" width="9.140625" style="24" customWidth="1"/>
    <col min="29" max="16384" width="9.140625" style="23" customWidth="1"/>
  </cols>
  <sheetData>
    <row r="1" spans="1:34" ht="13.5" thickBot="1">
      <c r="A1" s="30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  <c r="AB1" s="32"/>
      <c r="AC1" s="31"/>
      <c r="AD1" s="31"/>
      <c r="AE1" s="31"/>
      <c r="AF1" s="31"/>
      <c r="AG1" s="31"/>
      <c r="AH1" s="33"/>
    </row>
    <row r="2" ht="13.5" thickBot="1"/>
    <row r="3" spans="1:34" ht="12.75" customHeight="1">
      <c r="A3" s="71" t="s">
        <v>0</v>
      </c>
      <c r="B3" s="34"/>
      <c r="C3" s="74" t="s">
        <v>22</v>
      </c>
      <c r="D3" s="57"/>
      <c r="E3" s="74" t="s">
        <v>23</v>
      </c>
      <c r="F3" s="57"/>
      <c r="G3" s="74" t="s">
        <v>24</v>
      </c>
      <c r="H3" s="57"/>
      <c r="I3" s="74" t="s">
        <v>25</v>
      </c>
      <c r="J3" s="57"/>
      <c r="K3" s="74" t="s">
        <v>26</v>
      </c>
      <c r="L3" s="57"/>
      <c r="M3" s="74" t="s">
        <v>27</v>
      </c>
      <c r="N3" s="57"/>
      <c r="O3" s="56" t="s">
        <v>28</v>
      </c>
      <c r="P3" s="57"/>
      <c r="Q3" s="56" t="s">
        <v>29</v>
      </c>
      <c r="R3" s="57"/>
      <c r="S3" s="56" t="s">
        <v>30</v>
      </c>
      <c r="T3" s="57"/>
      <c r="U3" s="56" t="s">
        <v>31</v>
      </c>
      <c r="V3" s="57"/>
      <c r="W3" s="56" t="s">
        <v>32</v>
      </c>
      <c r="X3" s="57"/>
      <c r="Y3" s="56" t="s">
        <v>33</v>
      </c>
      <c r="Z3" s="57"/>
      <c r="AA3" s="62" t="s">
        <v>34</v>
      </c>
      <c r="AB3" s="63"/>
      <c r="AC3" s="68" t="s">
        <v>10</v>
      </c>
      <c r="AD3" s="60" t="s">
        <v>11</v>
      </c>
      <c r="AE3" s="60" t="s">
        <v>12</v>
      </c>
      <c r="AF3" s="75" t="s">
        <v>13</v>
      </c>
      <c r="AG3" s="60" t="s">
        <v>14</v>
      </c>
      <c r="AH3" s="76" t="s">
        <v>15</v>
      </c>
    </row>
    <row r="4" spans="1:34" ht="12.75">
      <c r="A4" s="72"/>
      <c r="B4" s="34"/>
      <c r="C4" s="69"/>
      <c r="D4" s="58"/>
      <c r="E4" s="69"/>
      <c r="F4" s="58"/>
      <c r="G4" s="69"/>
      <c r="H4" s="58"/>
      <c r="I4" s="69"/>
      <c r="J4" s="58"/>
      <c r="K4" s="69"/>
      <c r="L4" s="58"/>
      <c r="M4" s="69"/>
      <c r="N4" s="58"/>
      <c r="O4" s="69"/>
      <c r="P4" s="58"/>
      <c r="Q4" s="69"/>
      <c r="R4" s="58"/>
      <c r="S4" s="69"/>
      <c r="T4" s="58"/>
      <c r="U4" s="69"/>
      <c r="V4" s="58"/>
      <c r="W4" s="69"/>
      <c r="X4" s="58"/>
      <c r="Y4" s="69"/>
      <c r="Z4" s="58"/>
      <c r="AA4" s="64"/>
      <c r="AB4" s="65"/>
      <c r="AC4" s="69"/>
      <c r="AD4" s="61"/>
      <c r="AE4" s="61"/>
      <c r="AF4" s="61"/>
      <c r="AG4" s="61"/>
      <c r="AH4" s="58"/>
    </row>
    <row r="5" spans="1:34" ht="13.5" thickBot="1">
      <c r="A5" s="72"/>
      <c r="B5" s="34"/>
      <c r="C5" s="70"/>
      <c r="D5" s="59"/>
      <c r="E5" s="70"/>
      <c r="F5" s="59"/>
      <c r="G5" s="70"/>
      <c r="H5" s="59"/>
      <c r="I5" s="70"/>
      <c r="J5" s="59"/>
      <c r="K5" s="70"/>
      <c r="L5" s="59"/>
      <c r="M5" s="70"/>
      <c r="N5" s="59"/>
      <c r="O5" s="70"/>
      <c r="P5" s="59"/>
      <c r="Q5" s="70"/>
      <c r="R5" s="59"/>
      <c r="S5" s="70"/>
      <c r="T5" s="59"/>
      <c r="U5" s="70"/>
      <c r="V5" s="59"/>
      <c r="W5" s="70"/>
      <c r="X5" s="59"/>
      <c r="Y5" s="70"/>
      <c r="Z5" s="59"/>
      <c r="AA5" s="66"/>
      <c r="AB5" s="67"/>
      <c r="AC5" s="69"/>
      <c r="AD5" s="61"/>
      <c r="AE5" s="61"/>
      <c r="AF5" s="61"/>
      <c r="AG5" s="61"/>
      <c r="AH5" s="58"/>
    </row>
    <row r="6" spans="1:34" ht="13.5" thickBot="1">
      <c r="A6" s="55"/>
      <c r="B6" s="34"/>
      <c r="C6" s="39" t="s">
        <v>16</v>
      </c>
      <c r="D6" s="39" t="s">
        <v>17</v>
      </c>
      <c r="E6" s="39" t="s">
        <v>16</v>
      </c>
      <c r="F6" s="39" t="s">
        <v>17</v>
      </c>
      <c r="G6" s="39" t="s">
        <v>16</v>
      </c>
      <c r="H6" s="39" t="s">
        <v>17</v>
      </c>
      <c r="I6" s="40" t="s">
        <v>16</v>
      </c>
      <c r="J6" s="39" t="s">
        <v>17</v>
      </c>
      <c r="K6" s="39" t="s">
        <v>16</v>
      </c>
      <c r="L6" s="39" t="s">
        <v>17</v>
      </c>
      <c r="M6" s="39" t="s">
        <v>16</v>
      </c>
      <c r="N6" s="41" t="s">
        <v>17</v>
      </c>
      <c r="O6" s="39" t="s">
        <v>16</v>
      </c>
      <c r="P6" s="39" t="s">
        <v>17</v>
      </c>
      <c r="Q6" s="39" t="s">
        <v>16</v>
      </c>
      <c r="R6" s="39" t="s">
        <v>17</v>
      </c>
      <c r="S6" s="39" t="s">
        <v>16</v>
      </c>
      <c r="T6" s="39" t="s">
        <v>17</v>
      </c>
      <c r="U6" s="42" t="s">
        <v>16</v>
      </c>
      <c r="V6" s="43" t="s">
        <v>17</v>
      </c>
      <c r="W6" s="39" t="s">
        <v>16</v>
      </c>
      <c r="X6" s="40" t="s">
        <v>17</v>
      </c>
      <c r="Y6" s="39" t="s">
        <v>16</v>
      </c>
      <c r="Z6" s="39" t="s">
        <v>17</v>
      </c>
      <c r="AA6" s="44" t="s">
        <v>16</v>
      </c>
      <c r="AB6" s="44" t="s">
        <v>17</v>
      </c>
      <c r="AC6" s="70"/>
      <c r="AD6" s="73"/>
      <c r="AE6" s="73"/>
      <c r="AF6" s="73"/>
      <c r="AG6" s="73"/>
      <c r="AH6" s="59"/>
    </row>
    <row r="7" ht="13.5" thickBot="1"/>
    <row r="8" spans="1:34" ht="14.25" customHeight="1">
      <c r="A8" s="17" t="s">
        <v>20</v>
      </c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7">
        <f aca="true" t="shared" si="0" ref="AA8:AA28">SUM(C8+E8+G8+I8+K8+M8+O8+Q8+S8+U8+W8+Y8)</f>
        <v>0</v>
      </c>
      <c r="AB8" s="35">
        <f aca="true" t="shared" si="1" ref="AB8:AB28">SUM(D8+F8+H8+J8+L8+N8+P8+R8+T8+V8+X8+Z8)</f>
        <v>0</v>
      </c>
      <c r="AC8" s="25" t="s">
        <v>18</v>
      </c>
      <c r="AD8" s="25" t="s">
        <v>41</v>
      </c>
      <c r="AE8" s="25">
        <v>196</v>
      </c>
      <c r="AF8" s="25">
        <v>197</v>
      </c>
      <c r="AG8" s="25" t="s">
        <v>40</v>
      </c>
      <c r="AH8" s="26" t="s">
        <v>42</v>
      </c>
    </row>
    <row r="9" spans="1:34" ht="12.75">
      <c r="A9" s="18" t="s">
        <v>36</v>
      </c>
      <c r="C9" s="36">
        <v>6316</v>
      </c>
      <c r="D9" s="5">
        <v>5931</v>
      </c>
      <c r="E9" s="5">
        <v>8</v>
      </c>
      <c r="F9" s="5">
        <v>11</v>
      </c>
      <c r="G9" s="5">
        <v>5</v>
      </c>
      <c r="H9" s="5">
        <v>6</v>
      </c>
      <c r="I9" s="5">
        <v>355</v>
      </c>
      <c r="J9" s="5">
        <v>342</v>
      </c>
      <c r="K9" s="5">
        <v>22</v>
      </c>
      <c r="L9" s="5">
        <v>24</v>
      </c>
      <c r="M9" s="5">
        <v>42</v>
      </c>
      <c r="N9" s="5">
        <v>49</v>
      </c>
      <c r="O9" s="5">
        <v>5</v>
      </c>
      <c r="P9" s="5">
        <v>15</v>
      </c>
      <c r="Q9" s="5">
        <v>949</v>
      </c>
      <c r="R9" s="5">
        <v>894</v>
      </c>
      <c r="S9" s="5"/>
      <c r="T9" s="5"/>
      <c r="U9" s="5">
        <v>22</v>
      </c>
      <c r="V9" s="5">
        <v>15</v>
      </c>
      <c r="W9" s="5"/>
      <c r="X9" s="5">
        <v>1</v>
      </c>
      <c r="Y9" s="5">
        <v>24</v>
      </c>
      <c r="Z9" s="5">
        <v>17</v>
      </c>
      <c r="AA9" s="12">
        <f t="shared" si="0"/>
        <v>7748</v>
      </c>
      <c r="AB9" s="28">
        <f t="shared" si="1"/>
        <v>7305</v>
      </c>
      <c r="AC9" s="7" t="s">
        <v>18</v>
      </c>
      <c r="AD9" s="7" t="s">
        <v>41</v>
      </c>
      <c r="AE9" s="7">
        <v>196</v>
      </c>
      <c r="AF9" s="7">
        <v>197</v>
      </c>
      <c r="AG9" s="7" t="s">
        <v>40</v>
      </c>
      <c r="AH9" s="27" t="s">
        <v>42</v>
      </c>
    </row>
    <row r="10" spans="1:34" ht="12.75">
      <c r="A10" s="18" t="s">
        <v>37</v>
      </c>
      <c r="C10" s="36">
        <v>9464</v>
      </c>
      <c r="D10" s="5">
        <v>11018</v>
      </c>
      <c r="E10" s="5">
        <v>97</v>
      </c>
      <c r="F10" s="5">
        <v>135</v>
      </c>
      <c r="G10" s="5">
        <v>307</v>
      </c>
      <c r="H10" s="5">
        <v>420</v>
      </c>
      <c r="I10" s="5">
        <v>119</v>
      </c>
      <c r="J10" s="5">
        <v>143</v>
      </c>
      <c r="K10" s="5">
        <v>89</v>
      </c>
      <c r="L10" s="5">
        <v>145</v>
      </c>
      <c r="M10" s="5">
        <v>519</v>
      </c>
      <c r="N10" s="5">
        <v>586</v>
      </c>
      <c r="O10" s="5">
        <v>1</v>
      </c>
      <c r="P10" s="5">
        <v>4</v>
      </c>
      <c r="Q10" s="5">
        <v>7828</v>
      </c>
      <c r="R10" s="5">
        <v>8661</v>
      </c>
      <c r="S10" s="5">
        <v>5</v>
      </c>
      <c r="T10" s="5">
        <v>4</v>
      </c>
      <c r="U10" s="5">
        <v>572</v>
      </c>
      <c r="V10" s="5">
        <v>555</v>
      </c>
      <c r="W10" s="5">
        <v>5</v>
      </c>
      <c r="X10" s="5">
        <v>8</v>
      </c>
      <c r="Y10" s="5">
        <v>148</v>
      </c>
      <c r="Z10" s="5">
        <v>145</v>
      </c>
      <c r="AA10" s="12">
        <f t="shared" si="0"/>
        <v>19154</v>
      </c>
      <c r="AB10" s="28">
        <f t="shared" si="1"/>
        <v>21824</v>
      </c>
      <c r="AC10" s="7" t="s">
        <v>18</v>
      </c>
      <c r="AD10" s="7" t="s">
        <v>41</v>
      </c>
      <c r="AE10" s="7">
        <v>196</v>
      </c>
      <c r="AF10" s="7">
        <v>197</v>
      </c>
      <c r="AG10" s="7" t="s">
        <v>40</v>
      </c>
      <c r="AH10" s="27" t="s">
        <v>42</v>
      </c>
    </row>
    <row r="11" spans="1:34" ht="12.75">
      <c r="A11" s="18" t="s">
        <v>38</v>
      </c>
      <c r="C11" s="36">
        <v>2752</v>
      </c>
      <c r="D11" s="5">
        <v>3178</v>
      </c>
      <c r="E11" s="5">
        <v>32</v>
      </c>
      <c r="F11" s="5">
        <v>45</v>
      </c>
      <c r="G11" s="5">
        <v>16</v>
      </c>
      <c r="H11" s="5">
        <v>17</v>
      </c>
      <c r="I11" s="5">
        <v>23</v>
      </c>
      <c r="J11" s="5">
        <v>14</v>
      </c>
      <c r="K11" s="5">
        <v>35</v>
      </c>
      <c r="L11" s="5">
        <v>30</v>
      </c>
      <c r="M11" s="5">
        <v>174</v>
      </c>
      <c r="N11" s="5">
        <v>148</v>
      </c>
      <c r="O11" s="5">
        <v>1</v>
      </c>
      <c r="P11" s="5"/>
      <c r="Q11" s="5">
        <v>8483</v>
      </c>
      <c r="R11" s="5">
        <v>9613</v>
      </c>
      <c r="S11" s="5">
        <v>5</v>
      </c>
      <c r="T11" s="5">
        <v>2</v>
      </c>
      <c r="U11" s="5">
        <v>174</v>
      </c>
      <c r="V11" s="5">
        <v>177</v>
      </c>
      <c r="W11" s="5"/>
      <c r="X11" s="5"/>
      <c r="Y11" s="5">
        <v>39</v>
      </c>
      <c r="Z11" s="5">
        <v>22</v>
      </c>
      <c r="AA11" s="12">
        <f t="shared" si="0"/>
        <v>11734</v>
      </c>
      <c r="AB11" s="28">
        <f t="shared" si="1"/>
        <v>13246</v>
      </c>
      <c r="AC11" s="7" t="s">
        <v>18</v>
      </c>
      <c r="AD11" s="7" t="s">
        <v>41</v>
      </c>
      <c r="AE11" s="7">
        <v>196</v>
      </c>
      <c r="AF11" s="7">
        <v>197</v>
      </c>
      <c r="AG11" s="7" t="s">
        <v>40</v>
      </c>
      <c r="AH11" s="27" t="s">
        <v>42</v>
      </c>
    </row>
    <row r="12" spans="1:34" ht="12.75">
      <c r="A12" s="18" t="s">
        <v>39</v>
      </c>
      <c r="C12" s="36">
        <v>5355</v>
      </c>
      <c r="D12" s="5">
        <v>5836</v>
      </c>
      <c r="E12" s="5">
        <v>8</v>
      </c>
      <c r="F12" s="5">
        <v>12</v>
      </c>
      <c r="G12" s="5">
        <v>2</v>
      </c>
      <c r="H12" s="5">
        <v>9</v>
      </c>
      <c r="I12" s="5">
        <v>97</v>
      </c>
      <c r="J12" s="5">
        <v>103</v>
      </c>
      <c r="K12" s="5">
        <v>47</v>
      </c>
      <c r="L12" s="5">
        <v>58</v>
      </c>
      <c r="M12" s="5">
        <v>144</v>
      </c>
      <c r="N12" s="5">
        <v>164</v>
      </c>
      <c r="O12" s="5">
        <v>2</v>
      </c>
      <c r="P12" s="5">
        <v>2</v>
      </c>
      <c r="Q12" s="5">
        <v>1189</v>
      </c>
      <c r="R12" s="5">
        <v>1292</v>
      </c>
      <c r="S12" s="5"/>
      <c r="T12" s="5"/>
      <c r="U12" s="5">
        <v>207</v>
      </c>
      <c r="V12" s="5">
        <v>227</v>
      </c>
      <c r="W12" s="5"/>
      <c r="X12" s="5"/>
      <c r="Y12" s="5">
        <v>36</v>
      </c>
      <c r="Z12" s="5">
        <v>32</v>
      </c>
      <c r="AA12" s="12">
        <f t="shared" si="0"/>
        <v>7087</v>
      </c>
      <c r="AB12" s="28">
        <f t="shared" si="1"/>
        <v>7735</v>
      </c>
      <c r="AC12" s="7" t="s">
        <v>18</v>
      </c>
      <c r="AD12" s="7" t="s">
        <v>41</v>
      </c>
      <c r="AE12" s="7">
        <v>196</v>
      </c>
      <c r="AF12" s="7">
        <v>197</v>
      </c>
      <c r="AG12" s="7" t="s">
        <v>40</v>
      </c>
      <c r="AH12" s="27" t="s">
        <v>42</v>
      </c>
    </row>
    <row r="13" spans="1:34" s="24" customFormat="1" ht="12.75" customHeight="1">
      <c r="A13" s="19" t="s">
        <v>9</v>
      </c>
      <c r="C13" s="29">
        <f aca="true" t="shared" si="2" ref="C13:Z13">SUM(C9:C12)</f>
        <v>23887</v>
      </c>
      <c r="D13" s="12">
        <f t="shared" si="2"/>
        <v>25963</v>
      </c>
      <c r="E13" s="12">
        <f t="shared" si="2"/>
        <v>145</v>
      </c>
      <c r="F13" s="12">
        <f t="shared" si="2"/>
        <v>203</v>
      </c>
      <c r="G13" s="12">
        <f t="shared" si="2"/>
        <v>330</v>
      </c>
      <c r="H13" s="12">
        <f t="shared" si="2"/>
        <v>452</v>
      </c>
      <c r="I13" s="12">
        <f t="shared" si="2"/>
        <v>594</v>
      </c>
      <c r="J13" s="12">
        <f t="shared" si="2"/>
        <v>602</v>
      </c>
      <c r="K13" s="12">
        <f t="shared" si="2"/>
        <v>193</v>
      </c>
      <c r="L13" s="12">
        <f t="shared" si="2"/>
        <v>257</v>
      </c>
      <c r="M13" s="12">
        <f t="shared" si="2"/>
        <v>879</v>
      </c>
      <c r="N13" s="12">
        <f t="shared" si="2"/>
        <v>947</v>
      </c>
      <c r="O13" s="12">
        <f t="shared" si="2"/>
        <v>9</v>
      </c>
      <c r="P13" s="12">
        <f t="shared" si="2"/>
        <v>21</v>
      </c>
      <c r="Q13" s="12">
        <f t="shared" si="2"/>
        <v>18449</v>
      </c>
      <c r="R13" s="12">
        <f t="shared" si="2"/>
        <v>20460</v>
      </c>
      <c r="S13" s="12">
        <f t="shared" si="2"/>
        <v>10</v>
      </c>
      <c r="T13" s="12">
        <f t="shared" si="2"/>
        <v>6</v>
      </c>
      <c r="U13" s="12">
        <f t="shared" si="2"/>
        <v>975</v>
      </c>
      <c r="V13" s="12">
        <f t="shared" si="2"/>
        <v>974</v>
      </c>
      <c r="W13" s="12">
        <f t="shared" si="2"/>
        <v>5</v>
      </c>
      <c r="X13" s="12">
        <f t="shared" si="2"/>
        <v>9</v>
      </c>
      <c r="Y13" s="12">
        <f t="shared" si="2"/>
        <v>247</v>
      </c>
      <c r="Z13" s="12">
        <f t="shared" si="2"/>
        <v>216</v>
      </c>
      <c r="AA13" s="12">
        <f t="shared" si="0"/>
        <v>45723</v>
      </c>
      <c r="AB13" s="28">
        <f t="shared" si="1"/>
        <v>50110</v>
      </c>
      <c r="AC13" s="7" t="s">
        <v>18</v>
      </c>
      <c r="AD13" s="7" t="s">
        <v>41</v>
      </c>
      <c r="AE13" s="7">
        <v>196</v>
      </c>
      <c r="AF13" s="7">
        <v>197</v>
      </c>
      <c r="AG13" s="7" t="s">
        <v>40</v>
      </c>
      <c r="AH13" s="27" t="s">
        <v>42</v>
      </c>
    </row>
    <row r="14" spans="1:34" ht="12.75">
      <c r="A14" s="18" t="s">
        <v>21</v>
      </c>
      <c r="C14" s="3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12">
        <f t="shared" si="0"/>
        <v>0</v>
      </c>
      <c r="AB14" s="28">
        <f t="shared" si="1"/>
        <v>0</v>
      </c>
      <c r="AC14" s="7" t="s">
        <v>18</v>
      </c>
      <c r="AD14" s="7" t="s">
        <v>41</v>
      </c>
      <c r="AE14" s="7">
        <v>196</v>
      </c>
      <c r="AF14" s="7">
        <v>197</v>
      </c>
      <c r="AG14" s="7" t="s">
        <v>40</v>
      </c>
      <c r="AH14" s="27" t="s">
        <v>42</v>
      </c>
    </row>
    <row r="15" spans="1:34" ht="12.75">
      <c r="A15" s="53" t="s">
        <v>43</v>
      </c>
      <c r="C15" s="36">
        <v>2506</v>
      </c>
      <c r="D15" s="5">
        <v>2360</v>
      </c>
      <c r="E15" s="5"/>
      <c r="F15" s="5"/>
      <c r="G15" s="5"/>
      <c r="H15" s="5">
        <v>2</v>
      </c>
      <c r="I15" s="5">
        <v>270</v>
      </c>
      <c r="J15" s="5">
        <v>269</v>
      </c>
      <c r="K15" s="5">
        <v>1</v>
      </c>
      <c r="L15" s="5">
        <v>2</v>
      </c>
      <c r="M15" s="5">
        <v>1</v>
      </c>
      <c r="N15" s="5"/>
      <c r="O15" s="5"/>
      <c r="P15" s="5"/>
      <c r="Q15" s="5">
        <v>562</v>
      </c>
      <c r="R15" s="5">
        <v>539</v>
      </c>
      <c r="S15" s="5"/>
      <c r="T15" s="5"/>
      <c r="U15" s="5">
        <v>45</v>
      </c>
      <c r="V15" s="5">
        <v>34</v>
      </c>
      <c r="W15" s="5"/>
      <c r="X15" s="5"/>
      <c r="Y15" s="5"/>
      <c r="Z15" s="5"/>
      <c r="AA15" s="12">
        <f t="shared" si="0"/>
        <v>3385</v>
      </c>
      <c r="AB15" s="28">
        <f t="shared" si="1"/>
        <v>3206</v>
      </c>
      <c r="AC15" s="7" t="s">
        <v>18</v>
      </c>
      <c r="AD15" s="7" t="s">
        <v>41</v>
      </c>
      <c r="AE15" s="7">
        <v>196</v>
      </c>
      <c r="AF15" s="7">
        <v>197</v>
      </c>
      <c r="AG15" s="7" t="s">
        <v>40</v>
      </c>
      <c r="AH15" s="27" t="s">
        <v>42</v>
      </c>
    </row>
    <row r="16" spans="1:34" ht="12.75">
      <c r="A16" s="53" t="s">
        <v>44</v>
      </c>
      <c r="C16" s="36">
        <v>349</v>
      </c>
      <c r="D16" s="5">
        <v>316</v>
      </c>
      <c r="E16" s="5"/>
      <c r="F16" s="5"/>
      <c r="G16" s="5"/>
      <c r="H16" s="5"/>
      <c r="I16" s="5">
        <v>13</v>
      </c>
      <c r="J16" s="5">
        <v>8</v>
      </c>
      <c r="K16" s="5"/>
      <c r="L16" s="5">
        <v>1</v>
      </c>
      <c r="M16" s="5"/>
      <c r="N16" s="5"/>
      <c r="O16" s="5"/>
      <c r="P16" s="5"/>
      <c r="Q16" s="5">
        <v>721</v>
      </c>
      <c r="R16" s="5">
        <v>689</v>
      </c>
      <c r="S16" s="5"/>
      <c r="T16" s="5"/>
      <c r="U16" s="5"/>
      <c r="V16" s="5"/>
      <c r="W16" s="5"/>
      <c r="X16" s="5"/>
      <c r="Y16" s="5"/>
      <c r="Z16" s="5"/>
      <c r="AA16" s="12">
        <f t="shared" si="0"/>
        <v>1083</v>
      </c>
      <c r="AB16" s="28">
        <f t="shared" si="1"/>
        <v>1014</v>
      </c>
      <c r="AC16" s="7" t="s">
        <v>18</v>
      </c>
      <c r="AD16" s="7" t="s">
        <v>41</v>
      </c>
      <c r="AE16" s="7">
        <v>196</v>
      </c>
      <c r="AF16" s="7">
        <v>197</v>
      </c>
      <c r="AG16" s="7" t="s">
        <v>40</v>
      </c>
      <c r="AH16" s="27" t="s">
        <v>42</v>
      </c>
    </row>
    <row r="17" spans="1:34" ht="12.75">
      <c r="A17" s="53" t="s">
        <v>45</v>
      </c>
      <c r="C17" s="36">
        <v>440</v>
      </c>
      <c r="D17" s="5">
        <v>425</v>
      </c>
      <c r="E17" s="5"/>
      <c r="F17" s="5">
        <v>1</v>
      </c>
      <c r="G17" s="5"/>
      <c r="H17" s="5"/>
      <c r="I17" s="5">
        <v>2</v>
      </c>
      <c r="J17" s="5">
        <v>3</v>
      </c>
      <c r="K17" s="5"/>
      <c r="L17" s="5"/>
      <c r="M17" s="5">
        <v>1</v>
      </c>
      <c r="N17" s="5"/>
      <c r="O17" s="5"/>
      <c r="P17" s="5"/>
      <c r="Q17" s="5">
        <v>503</v>
      </c>
      <c r="R17" s="5">
        <v>466</v>
      </c>
      <c r="S17" s="5"/>
      <c r="T17" s="5"/>
      <c r="U17" s="5"/>
      <c r="V17" s="5"/>
      <c r="W17" s="5"/>
      <c r="X17" s="5"/>
      <c r="Y17" s="5"/>
      <c r="Z17" s="5">
        <v>1</v>
      </c>
      <c r="AA17" s="12">
        <f t="shared" si="0"/>
        <v>946</v>
      </c>
      <c r="AB17" s="28">
        <f t="shared" si="1"/>
        <v>896</v>
      </c>
      <c r="AC17" s="7" t="s">
        <v>18</v>
      </c>
      <c r="AD17" s="7" t="s">
        <v>41</v>
      </c>
      <c r="AE17" s="7">
        <v>196</v>
      </c>
      <c r="AF17" s="7">
        <v>197</v>
      </c>
      <c r="AG17" s="7" t="s">
        <v>40</v>
      </c>
      <c r="AH17" s="27" t="s">
        <v>42</v>
      </c>
    </row>
    <row r="18" spans="1:34" ht="12.75">
      <c r="A18" s="53" t="s">
        <v>46</v>
      </c>
      <c r="C18" s="36">
        <v>159</v>
      </c>
      <c r="D18" s="5">
        <v>149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v>1446</v>
      </c>
      <c r="R18" s="5">
        <v>1329</v>
      </c>
      <c r="S18" s="5"/>
      <c r="T18" s="5"/>
      <c r="U18" s="5"/>
      <c r="V18" s="5"/>
      <c r="W18" s="5"/>
      <c r="X18" s="5"/>
      <c r="Y18" s="5"/>
      <c r="Z18" s="5"/>
      <c r="AA18" s="12">
        <f t="shared" si="0"/>
        <v>1605</v>
      </c>
      <c r="AB18" s="28">
        <f t="shared" si="1"/>
        <v>1478</v>
      </c>
      <c r="AC18" s="7" t="s">
        <v>18</v>
      </c>
      <c r="AD18" s="7" t="s">
        <v>41</v>
      </c>
      <c r="AE18" s="7">
        <v>196</v>
      </c>
      <c r="AF18" s="7">
        <v>197</v>
      </c>
      <c r="AG18" s="7" t="s">
        <v>40</v>
      </c>
      <c r="AH18" s="27" t="s">
        <v>42</v>
      </c>
    </row>
    <row r="19" spans="1:34" ht="12.75">
      <c r="A19" s="53" t="s">
        <v>47</v>
      </c>
      <c r="C19" s="36">
        <v>4</v>
      </c>
      <c r="D19" s="5">
        <v>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v>232</v>
      </c>
      <c r="R19" s="5">
        <v>219</v>
      </c>
      <c r="S19" s="5"/>
      <c r="T19" s="5"/>
      <c r="U19" s="5"/>
      <c r="V19" s="5"/>
      <c r="W19" s="5"/>
      <c r="X19" s="5"/>
      <c r="Y19" s="5"/>
      <c r="Z19" s="5"/>
      <c r="AA19" s="12">
        <f t="shared" si="0"/>
        <v>236</v>
      </c>
      <c r="AB19" s="28">
        <f t="shared" si="1"/>
        <v>224</v>
      </c>
      <c r="AC19" s="7" t="s">
        <v>18</v>
      </c>
      <c r="AD19" s="7" t="s">
        <v>41</v>
      </c>
      <c r="AE19" s="7">
        <v>196</v>
      </c>
      <c r="AF19" s="7">
        <v>197</v>
      </c>
      <c r="AG19" s="7" t="s">
        <v>40</v>
      </c>
      <c r="AH19" s="27" t="s">
        <v>42</v>
      </c>
    </row>
    <row r="20" spans="1:34" ht="12.75">
      <c r="A20" s="53" t="s">
        <v>48</v>
      </c>
      <c r="C20" s="36">
        <v>3010</v>
      </c>
      <c r="D20" s="5">
        <v>2857</v>
      </c>
      <c r="E20" s="5">
        <v>1</v>
      </c>
      <c r="F20" s="5">
        <v>3</v>
      </c>
      <c r="G20" s="5">
        <v>3</v>
      </c>
      <c r="H20" s="5"/>
      <c r="I20" s="5">
        <v>5</v>
      </c>
      <c r="J20" s="5">
        <v>6</v>
      </c>
      <c r="K20" s="5">
        <v>1</v>
      </c>
      <c r="L20" s="5">
        <v>4</v>
      </c>
      <c r="M20" s="5">
        <v>4</v>
      </c>
      <c r="N20" s="5">
        <v>5</v>
      </c>
      <c r="O20" s="5"/>
      <c r="P20" s="5"/>
      <c r="Q20" s="5">
        <v>353</v>
      </c>
      <c r="R20" s="5">
        <v>296</v>
      </c>
      <c r="S20" s="5"/>
      <c r="T20" s="5"/>
      <c r="U20" s="5">
        <v>17</v>
      </c>
      <c r="V20" s="5">
        <v>11</v>
      </c>
      <c r="W20" s="5"/>
      <c r="X20" s="5"/>
      <c r="Y20" s="5"/>
      <c r="Z20" s="5"/>
      <c r="AA20" s="12">
        <f t="shared" si="0"/>
        <v>3394</v>
      </c>
      <c r="AB20" s="28">
        <f t="shared" si="1"/>
        <v>3182</v>
      </c>
      <c r="AC20" s="7" t="s">
        <v>18</v>
      </c>
      <c r="AD20" s="7" t="s">
        <v>41</v>
      </c>
      <c r="AE20" s="7">
        <v>196</v>
      </c>
      <c r="AF20" s="7">
        <v>197</v>
      </c>
      <c r="AG20" s="7" t="s">
        <v>40</v>
      </c>
      <c r="AH20" s="27" t="s">
        <v>42</v>
      </c>
    </row>
    <row r="21" spans="1:34" ht="12.75">
      <c r="A21" s="53" t="s">
        <v>49</v>
      </c>
      <c r="C21" s="36">
        <v>52</v>
      </c>
      <c r="D21" s="5">
        <v>64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v>261</v>
      </c>
      <c r="R21" s="5">
        <v>252</v>
      </c>
      <c r="S21" s="5"/>
      <c r="T21" s="5"/>
      <c r="U21" s="5">
        <v>3</v>
      </c>
      <c r="V21" s="5">
        <v>2</v>
      </c>
      <c r="W21" s="5"/>
      <c r="X21" s="5"/>
      <c r="Y21" s="5"/>
      <c r="Z21" s="5"/>
      <c r="AA21" s="12">
        <f t="shared" si="0"/>
        <v>316</v>
      </c>
      <c r="AB21" s="28">
        <f t="shared" si="1"/>
        <v>318</v>
      </c>
      <c r="AC21" s="7" t="s">
        <v>18</v>
      </c>
      <c r="AD21" s="7" t="s">
        <v>41</v>
      </c>
      <c r="AE21" s="7">
        <v>196</v>
      </c>
      <c r="AF21" s="7">
        <v>197</v>
      </c>
      <c r="AG21" s="7" t="s">
        <v>40</v>
      </c>
      <c r="AH21" s="27" t="s">
        <v>42</v>
      </c>
    </row>
    <row r="22" spans="1:34" ht="12.75">
      <c r="A22" s="53" t="s">
        <v>50</v>
      </c>
      <c r="C22" s="36">
        <v>610</v>
      </c>
      <c r="D22" s="5">
        <v>570</v>
      </c>
      <c r="E22" s="5"/>
      <c r="F22" s="5"/>
      <c r="G22" s="5"/>
      <c r="H22" s="5"/>
      <c r="I22" s="5">
        <v>7</v>
      </c>
      <c r="J22" s="5">
        <v>11</v>
      </c>
      <c r="K22" s="5"/>
      <c r="L22" s="5"/>
      <c r="M22" s="5">
        <v>1</v>
      </c>
      <c r="N22" s="5"/>
      <c r="O22" s="5"/>
      <c r="P22" s="5"/>
      <c r="Q22" s="5">
        <v>610</v>
      </c>
      <c r="R22" s="5">
        <v>587</v>
      </c>
      <c r="S22" s="5"/>
      <c r="T22" s="5"/>
      <c r="U22" s="5">
        <v>9</v>
      </c>
      <c r="V22" s="5">
        <v>17</v>
      </c>
      <c r="W22" s="5"/>
      <c r="X22" s="5"/>
      <c r="Y22" s="5"/>
      <c r="Z22" s="5"/>
      <c r="AA22" s="12">
        <f t="shared" si="0"/>
        <v>1237</v>
      </c>
      <c r="AB22" s="28">
        <f t="shared" si="1"/>
        <v>1185</v>
      </c>
      <c r="AC22" s="7" t="s">
        <v>18</v>
      </c>
      <c r="AD22" s="7" t="s">
        <v>41</v>
      </c>
      <c r="AE22" s="7">
        <v>196</v>
      </c>
      <c r="AF22" s="7">
        <v>197</v>
      </c>
      <c r="AG22" s="7" t="s">
        <v>40</v>
      </c>
      <c r="AH22" s="27" t="s">
        <v>42</v>
      </c>
    </row>
    <row r="23" spans="1:34" ht="12.75">
      <c r="A23" s="53" t="s">
        <v>51</v>
      </c>
      <c r="C23" s="36">
        <v>356</v>
      </c>
      <c r="D23" s="5">
        <v>341</v>
      </c>
      <c r="E23" s="5"/>
      <c r="F23" s="5"/>
      <c r="G23" s="5"/>
      <c r="H23" s="5"/>
      <c r="I23" s="5"/>
      <c r="J23" s="5"/>
      <c r="K23" s="5"/>
      <c r="L23" s="5">
        <v>1</v>
      </c>
      <c r="M23" s="5">
        <v>1</v>
      </c>
      <c r="N23" s="5"/>
      <c r="O23" s="5"/>
      <c r="P23" s="5"/>
      <c r="Q23" s="5">
        <v>2381</v>
      </c>
      <c r="R23" s="5">
        <v>2240</v>
      </c>
      <c r="S23" s="5"/>
      <c r="T23" s="5"/>
      <c r="U23" s="5">
        <v>5</v>
      </c>
      <c r="V23" s="5">
        <v>4</v>
      </c>
      <c r="W23" s="5"/>
      <c r="X23" s="5"/>
      <c r="Y23" s="5"/>
      <c r="Z23" s="5"/>
      <c r="AA23" s="12">
        <f t="shared" si="0"/>
        <v>2743</v>
      </c>
      <c r="AB23" s="28">
        <f t="shared" si="1"/>
        <v>2586</v>
      </c>
      <c r="AC23" s="7" t="s">
        <v>18</v>
      </c>
      <c r="AD23" s="7" t="s">
        <v>41</v>
      </c>
      <c r="AE23" s="7">
        <v>196</v>
      </c>
      <c r="AF23" s="7">
        <v>197</v>
      </c>
      <c r="AG23" s="7" t="s">
        <v>40</v>
      </c>
      <c r="AH23" s="27" t="s">
        <v>42</v>
      </c>
    </row>
    <row r="24" spans="1:34" ht="12.75">
      <c r="A24" s="53" t="s">
        <v>52</v>
      </c>
      <c r="C24" s="36">
        <v>214</v>
      </c>
      <c r="D24" s="5">
        <v>225</v>
      </c>
      <c r="E24" s="5"/>
      <c r="F24" s="5">
        <v>1</v>
      </c>
      <c r="G24" s="5"/>
      <c r="H24" s="5"/>
      <c r="I24" s="5"/>
      <c r="J24" s="5"/>
      <c r="K24" s="5">
        <v>2</v>
      </c>
      <c r="L24" s="5"/>
      <c r="M24" s="5">
        <v>7</v>
      </c>
      <c r="N24" s="5">
        <v>2</v>
      </c>
      <c r="O24" s="5"/>
      <c r="P24" s="5"/>
      <c r="Q24" s="5">
        <v>2612</v>
      </c>
      <c r="R24" s="5">
        <v>2378</v>
      </c>
      <c r="S24" s="5"/>
      <c r="T24" s="5"/>
      <c r="U24" s="5">
        <v>18</v>
      </c>
      <c r="V24" s="5">
        <v>19</v>
      </c>
      <c r="W24" s="5"/>
      <c r="X24" s="5"/>
      <c r="Y24" s="5"/>
      <c r="Z24" s="5"/>
      <c r="AA24" s="12">
        <f t="shared" si="0"/>
        <v>2853</v>
      </c>
      <c r="AB24" s="28">
        <f t="shared" si="1"/>
        <v>2625</v>
      </c>
      <c r="AC24" s="7" t="s">
        <v>18</v>
      </c>
      <c r="AD24" s="7" t="s">
        <v>41</v>
      </c>
      <c r="AE24" s="7">
        <v>196</v>
      </c>
      <c r="AF24" s="7">
        <v>197</v>
      </c>
      <c r="AG24" s="7" t="s">
        <v>40</v>
      </c>
      <c r="AH24" s="27" t="s">
        <v>42</v>
      </c>
    </row>
    <row r="25" spans="1:34" ht="12.75">
      <c r="A25" s="53" t="s">
        <v>53</v>
      </c>
      <c r="C25" s="36">
        <v>61</v>
      </c>
      <c r="D25" s="5">
        <v>59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>
        <v>729</v>
      </c>
      <c r="R25" s="5">
        <v>653</v>
      </c>
      <c r="S25" s="5"/>
      <c r="T25" s="5"/>
      <c r="U25" s="5"/>
      <c r="V25" s="5"/>
      <c r="W25" s="5"/>
      <c r="X25" s="5"/>
      <c r="Y25" s="5"/>
      <c r="Z25" s="5"/>
      <c r="AA25" s="12">
        <f t="shared" si="0"/>
        <v>790</v>
      </c>
      <c r="AB25" s="28">
        <f t="shared" si="1"/>
        <v>712</v>
      </c>
      <c r="AC25" s="7" t="s">
        <v>18</v>
      </c>
      <c r="AD25" s="7" t="s">
        <v>41</v>
      </c>
      <c r="AE25" s="7">
        <v>196</v>
      </c>
      <c r="AF25" s="7">
        <v>197</v>
      </c>
      <c r="AG25" s="7" t="s">
        <v>40</v>
      </c>
      <c r="AH25" s="27" t="s">
        <v>42</v>
      </c>
    </row>
    <row r="26" spans="1:34" ht="12.75">
      <c r="A26" s="53" t="s">
        <v>54</v>
      </c>
      <c r="C26" s="36">
        <v>119</v>
      </c>
      <c r="D26" s="5">
        <v>105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v>972</v>
      </c>
      <c r="R26" s="5">
        <v>898</v>
      </c>
      <c r="S26" s="5"/>
      <c r="T26" s="5"/>
      <c r="U26" s="5"/>
      <c r="V26" s="5"/>
      <c r="W26" s="5"/>
      <c r="X26" s="5"/>
      <c r="Y26" s="5"/>
      <c r="Z26" s="5"/>
      <c r="AA26" s="12">
        <f t="shared" si="0"/>
        <v>1091</v>
      </c>
      <c r="AB26" s="28">
        <f t="shared" si="1"/>
        <v>1003</v>
      </c>
      <c r="AC26" s="7" t="s">
        <v>18</v>
      </c>
      <c r="AD26" s="7" t="s">
        <v>41</v>
      </c>
      <c r="AE26" s="7">
        <v>196</v>
      </c>
      <c r="AF26" s="7">
        <v>197</v>
      </c>
      <c r="AG26" s="7" t="s">
        <v>40</v>
      </c>
      <c r="AH26" s="27" t="s">
        <v>42</v>
      </c>
    </row>
    <row r="27" spans="1:34" ht="12.75">
      <c r="A27" s="53" t="s">
        <v>55</v>
      </c>
      <c r="C27" s="36">
        <v>946</v>
      </c>
      <c r="D27" s="5">
        <v>809</v>
      </c>
      <c r="E27" s="5"/>
      <c r="F27" s="5"/>
      <c r="G27" s="5"/>
      <c r="H27" s="5"/>
      <c r="I27" s="5"/>
      <c r="J27" s="5"/>
      <c r="K27" s="5"/>
      <c r="L27" s="5"/>
      <c r="M27" s="5">
        <v>1</v>
      </c>
      <c r="N27" s="5"/>
      <c r="O27" s="5"/>
      <c r="P27" s="5"/>
      <c r="Q27" s="5">
        <v>77</v>
      </c>
      <c r="R27" s="5">
        <v>63</v>
      </c>
      <c r="S27" s="5">
        <v>1</v>
      </c>
      <c r="T27" s="5"/>
      <c r="U27" s="5"/>
      <c r="V27" s="5"/>
      <c r="W27" s="5"/>
      <c r="X27" s="5"/>
      <c r="Y27" s="5"/>
      <c r="Z27" s="5"/>
      <c r="AA27" s="12">
        <f t="shared" si="0"/>
        <v>1025</v>
      </c>
      <c r="AB27" s="28">
        <f t="shared" si="1"/>
        <v>872</v>
      </c>
      <c r="AC27" s="7" t="s">
        <v>18</v>
      </c>
      <c r="AD27" s="7" t="s">
        <v>41</v>
      </c>
      <c r="AE27" s="7">
        <v>196</v>
      </c>
      <c r="AF27" s="7">
        <v>197</v>
      </c>
      <c r="AG27" s="7" t="s">
        <v>40</v>
      </c>
      <c r="AH27" s="27" t="s">
        <v>42</v>
      </c>
    </row>
    <row r="28" spans="1:34" ht="12.75">
      <c r="A28" s="53" t="s">
        <v>56</v>
      </c>
      <c r="C28" s="36">
        <v>1172</v>
      </c>
      <c r="D28" s="5">
        <v>1407</v>
      </c>
      <c r="E28" s="5">
        <v>3</v>
      </c>
      <c r="F28" s="5">
        <v>1</v>
      </c>
      <c r="G28" s="5">
        <v>2</v>
      </c>
      <c r="H28" s="5">
        <v>2</v>
      </c>
      <c r="I28" s="5">
        <v>10</v>
      </c>
      <c r="J28" s="5">
        <v>8</v>
      </c>
      <c r="K28" s="5">
        <v>6</v>
      </c>
      <c r="L28" s="5">
        <v>7</v>
      </c>
      <c r="M28" s="5">
        <v>5</v>
      </c>
      <c r="N28" s="5">
        <v>6</v>
      </c>
      <c r="O28" s="5"/>
      <c r="P28" s="5">
        <v>1</v>
      </c>
      <c r="Q28" s="5">
        <v>516</v>
      </c>
      <c r="R28" s="5">
        <v>507</v>
      </c>
      <c r="S28" s="5"/>
      <c r="T28" s="5"/>
      <c r="U28" s="5">
        <v>73</v>
      </c>
      <c r="V28" s="5">
        <v>83</v>
      </c>
      <c r="W28" s="5"/>
      <c r="X28" s="5"/>
      <c r="Y28" s="5">
        <v>3</v>
      </c>
      <c r="Z28" s="5"/>
      <c r="AA28" s="12">
        <f t="shared" si="0"/>
        <v>1790</v>
      </c>
      <c r="AB28" s="28">
        <f t="shared" si="1"/>
        <v>2022</v>
      </c>
      <c r="AC28" s="7" t="s">
        <v>18</v>
      </c>
      <c r="AD28" s="7" t="s">
        <v>41</v>
      </c>
      <c r="AE28" s="7">
        <v>196</v>
      </c>
      <c r="AF28" s="7">
        <v>197</v>
      </c>
      <c r="AG28" s="7" t="s">
        <v>40</v>
      </c>
      <c r="AH28" s="27" t="s">
        <v>42</v>
      </c>
    </row>
    <row r="29" spans="1:34" ht="12.75">
      <c r="A29" s="53" t="s">
        <v>57</v>
      </c>
      <c r="C29" s="36">
        <v>1817</v>
      </c>
      <c r="D29" s="5">
        <v>1697</v>
      </c>
      <c r="E29" s="5"/>
      <c r="F29" s="5"/>
      <c r="G29" s="5"/>
      <c r="H29" s="5"/>
      <c r="I29" s="5">
        <v>67</v>
      </c>
      <c r="J29" s="5">
        <v>62</v>
      </c>
      <c r="K29" s="5"/>
      <c r="L29" s="5"/>
      <c r="M29" s="5">
        <v>1</v>
      </c>
      <c r="N29" s="5"/>
      <c r="O29" s="5"/>
      <c r="P29" s="5"/>
      <c r="Q29" s="5">
        <v>131</v>
      </c>
      <c r="R29" s="5">
        <v>122</v>
      </c>
      <c r="S29" s="5"/>
      <c r="T29" s="5"/>
      <c r="U29" s="5">
        <v>58</v>
      </c>
      <c r="V29" s="5">
        <v>50</v>
      </c>
      <c r="W29" s="5"/>
      <c r="X29" s="5"/>
      <c r="Y29" s="5"/>
      <c r="Z29" s="5"/>
      <c r="AA29" s="12">
        <f aca="true" t="shared" si="3" ref="AA29:AA45">SUM(C29+E29+G29+I29+K29+M29+O29+Q29+S29+U29+W29+Y29)</f>
        <v>2074</v>
      </c>
      <c r="AB29" s="28">
        <f aca="true" t="shared" si="4" ref="AB29:AB45">SUM(D29+F29+H29+J29+L29+N29+P29+R29+T29+V29+X29+Z29)</f>
        <v>1931</v>
      </c>
      <c r="AC29" s="7" t="s">
        <v>18</v>
      </c>
      <c r="AD29" s="7" t="s">
        <v>41</v>
      </c>
      <c r="AE29" s="7">
        <v>196</v>
      </c>
      <c r="AF29" s="7">
        <v>197</v>
      </c>
      <c r="AG29" s="7" t="s">
        <v>40</v>
      </c>
      <c r="AH29" s="27" t="s">
        <v>42</v>
      </c>
    </row>
    <row r="30" spans="1:34" ht="12.75">
      <c r="A30" s="53" t="s">
        <v>58</v>
      </c>
      <c r="C30" s="36">
        <v>620</v>
      </c>
      <c r="D30" s="5">
        <v>569</v>
      </c>
      <c r="E30" s="5"/>
      <c r="F30" s="5"/>
      <c r="G30" s="5"/>
      <c r="H30" s="5"/>
      <c r="I30" s="5">
        <v>21</v>
      </c>
      <c r="J30" s="5">
        <v>21</v>
      </c>
      <c r="K30" s="5"/>
      <c r="L30" s="5"/>
      <c r="M30" s="5"/>
      <c r="N30" s="5"/>
      <c r="O30" s="5"/>
      <c r="P30" s="5"/>
      <c r="Q30" s="5"/>
      <c r="R30" s="5">
        <v>1</v>
      </c>
      <c r="S30" s="5"/>
      <c r="T30" s="5"/>
      <c r="U30" s="5"/>
      <c r="V30" s="5"/>
      <c r="W30" s="5"/>
      <c r="X30" s="5"/>
      <c r="Y30" s="5"/>
      <c r="Z30" s="5"/>
      <c r="AA30" s="12">
        <f t="shared" si="3"/>
        <v>641</v>
      </c>
      <c r="AB30" s="28">
        <f t="shared" si="4"/>
        <v>591</v>
      </c>
      <c r="AC30" s="7" t="s">
        <v>18</v>
      </c>
      <c r="AD30" s="7" t="s">
        <v>41</v>
      </c>
      <c r="AE30" s="7">
        <v>196</v>
      </c>
      <c r="AF30" s="7">
        <v>197</v>
      </c>
      <c r="AG30" s="7" t="s">
        <v>40</v>
      </c>
      <c r="AH30" s="27" t="s">
        <v>42</v>
      </c>
    </row>
    <row r="31" spans="1:34" ht="12.75">
      <c r="A31" s="53" t="s">
        <v>59</v>
      </c>
      <c r="C31" s="36">
        <v>3015</v>
      </c>
      <c r="D31" s="5">
        <v>2867</v>
      </c>
      <c r="E31" s="5">
        <v>3</v>
      </c>
      <c r="F31" s="5">
        <v>4</v>
      </c>
      <c r="G31" s="5">
        <v>4</v>
      </c>
      <c r="H31" s="5">
        <v>5</v>
      </c>
      <c r="I31" s="5">
        <v>10</v>
      </c>
      <c r="J31" s="5">
        <v>9</v>
      </c>
      <c r="K31" s="5">
        <v>6</v>
      </c>
      <c r="L31" s="5">
        <v>5</v>
      </c>
      <c r="M31" s="5">
        <v>4</v>
      </c>
      <c r="N31" s="5">
        <v>10</v>
      </c>
      <c r="O31" s="5">
        <v>1</v>
      </c>
      <c r="P31" s="5"/>
      <c r="Q31" s="5">
        <v>348</v>
      </c>
      <c r="R31" s="5">
        <v>337</v>
      </c>
      <c r="S31" s="5"/>
      <c r="T31" s="5"/>
      <c r="U31" s="5">
        <v>21</v>
      </c>
      <c r="V31" s="5">
        <v>15</v>
      </c>
      <c r="W31" s="5"/>
      <c r="X31" s="5"/>
      <c r="Y31" s="5">
        <v>7</v>
      </c>
      <c r="Z31" s="5">
        <v>35</v>
      </c>
      <c r="AA31" s="12">
        <f t="shared" si="3"/>
        <v>3419</v>
      </c>
      <c r="AB31" s="28">
        <f t="shared" si="4"/>
        <v>3287</v>
      </c>
      <c r="AC31" s="7" t="s">
        <v>18</v>
      </c>
      <c r="AD31" s="7" t="s">
        <v>41</v>
      </c>
      <c r="AE31" s="7">
        <v>196</v>
      </c>
      <c r="AF31" s="7">
        <v>197</v>
      </c>
      <c r="AG31" s="7" t="s">
        <v>40</v>
      </c>
      <c r="AH31" s="27" t="s">
        <v>42</v>
      </c>
    </row>
    <row r="32" spans="1:34" ht="12.75">
      <c r="A32" s="53" t="s">
        <v>60</v>
      </c>
      <c r="C32" s="36">
        <v>866</v>
      </c>
      <c r="D32" s="5">
        <v>825</v>
      </c>
      <c r="E32" s="5"/>
      <c r="F32" s="5"/>
      <c r="G32" s="5"/>
      <c r="H32" s="5"/>
      <c r="I32" s="5"/>
      <c r="J32" s="5"/>
      <c r="K32" s="5"/>
      <c r="L32" s="5"/>
      <c r="M32" s="5">
        <v>4</v>
      </c>
      <c r="N32" s="5">
        <v>1</v>
      </c>
      <c r="O32" s="5"/>
      <c r="P32" s="5"/>
      <c r="Q32" s="5">
        <v>99</v>
      </c>
      <c r="R32" s="5">
        <v>90</v>
      </c>
      <c r="S32" s="5"/>
      <c r="T32" s="5"/>
      <c r="U32" s="5">
        <v>11</v>
      </c>
      <c r="V32" s="5">
        <v>9</v>
      </c>
      <c r="W32" s="5"/>
      <c r="X32" s="5"/>
      <c r="Y32" s="5"/>
      <c r="Z32" s="5"/>
      <c r="AA32" s="12">
        <f t="shared" si="3"/>
        <v>980</v>
      </c>
      <c r="AB32" s="28">
        <f t="shared" si="4"/>
        <v>925</v>
      </c>
      <c r="AC32" s="7" t="s">
        <v>18</v>
      </c>
      <c r="AD32" s="7" t="s">
        <v>41</v>
      </c>
      <c r="AE32" s="7">
        <v>196</v>
      </c>
      <c r="AF32" s="7">
        <v>197</v>
      </c>
      <c r="AG32" s="7" t="s">
        <v>40</v>
      </c>
      <c r="AH32" s="27" t="s">
        <v>42</v>
      </c>
    </row>
    <row r="33" spans="1:34" ht="12.75">
      <c r="A33" s="53" t="s">
        <v>61</v>
      </c>
      <c r="C33" s="36">
        <v>805</v>
      </c>
      <c r="D33" s="5">
        <v>753</v>
      </c>
      <c r="E33" s="5"/>
      <c r="F33" s="5"/>
      <c r="G33" s="5"/>
      <c r="H33" s="5"/>
      <c r="I33" s="5">
        <v>8</v>
      </c>
      <c r="J33" s="5">
        <v>3</v>
      </c>
      <c r="K33" s="5"/>
      <c r="L33" s="5"/>
      <c r="M33" s="5"/>
      <c r="N33" s="5">
        <v>2</v>
      </c>
      <c r="O33" s="5"/>
      <c r="P33" s="5"/>
      <c r="Q33" s="5">
        <v>52</v>
      </c>
      <c r="R33" s="5">
        <v>43</v>
      </c>
      <c r="S33" s="5">
        <v>1</v>
      </c>
      <c r="T33" s="5">
        <v>4</v>
      </c>
      <c r="U33" s="5">
        <v>3</v>
      </c>
      <c r="V33" s="5">
        <v>4</v>
      </c>
      <c r="W33" s="5"/>
      <c r="X33" s="5"/>
      <c r="Y33" s="5">
        <v>1</v>
      </c>
      <c r="Z33" s="5">
        <v>1</v>
      </c>
      <c r="AA33" s="12">
        <f t="shared" si="3"/>
        <v>870</v>
      </c>
      <c r="AB33" s="28">
        <f t="shared" si="4"/>
        <v>810</v>
      </c>
      <c r="AC33" s="7" t="s">
        <v>18</v>
      </c>
      <c r="AD33" s="7" t="s">
        <v>41</v>
      </c>
      <c r="AE33" s="7">
        <v>196</v>
      </c>
      <c r="AF33" s="7">
        <v>197</v>
      </c>
      <c r="AG33" s="7" t="s">
        <v>40</v>
      </c>
      <c r="AH33" s="27" t="s">
        <v>42</v>
      </c>
    </row>
    <row r="34" spans="1:34" ht="12.75">
      <c r="A34" s="53" t="s">
        <v>62</v>
      </c>
      <c r="C34" s="36">
        <v>1373</v>
      </c>
      <c r="D34" s="5">
        <v>1377</v>
      </c>
      <c r="E34" s="5">
        <v>2</v>
      </c>
      <c r="F34" s="5">
        <v>7</v>
      </c>
      <c r="G34" s="5"/>
      <c r="H34" s="5">
        <v>2</v>
      </c>
      <c r="I34" s="5">
        <v>22</v>
      </c>
      <c r="J34" s="5">
        <v>15</v>
      </c>
      <c r="K34" s="5">
        <v>3</v>
      </c>
      <c r="L34" s="5"/>
      <c r="M34" s="5">
        <v>61</v>
      </c>
      <c r="N34" s="5">
        <v>29</v>
      </c>
      <c r="O34" s="5">
        <v>1</v>
      </c>
      <c r="P34" s="5">
        <v>1</v>
      </c>
      <c r="Q34" s="5">
        <v>1722</v>
      </c>
      <c r="R34" s="5">
        <v>1687</v>
      </c>
      <c r="S34" s="5">
        <v>129</v>
      </c>
      <c r="T34" s="5">
        <v>112</v>
      </c>
      <c r="U34" s="5">
        <v>88</v>
      </c>
      <c r="V34" s="5">
        <v>93</v>
      </c>
      <c r="W34" s="5"/>
      <c r="X34" s="5"/>
      <c r="Y34" s="5">
        <v>1</v>
      </c>
      <c r="Z34" s="5"/>
      <c r="AA34" s="12">
        <f t="shared" si="3"/>
        <v>3402</v>
      </c>
      <c r="AB34" s="28">
        <f t="shared" si="4"/>
        <v>3323</v>
      </c>
      <c r="AC34" s="7" t="s">
        <v>18</v>
      </c>
      <c r="AD34" s="7" t="s">
        <v>41</v>
      </c>
      <c r="AE34" s="7">
        <v>196</v>
      </c>
      <c r="AF34" s="7">
        <v>197</v>
      </c>
      <c r="AG34" s="7" t="s">
        <v>40</v>
      </c>
      <c r="AH34" s="27" t="s">
        <v>42</v>
      </c>
    </row>
    <row r="35" spans="1:34" ht="12.75">
      <c r="A35" s="53" t="s">
        <v>63</v>
      </c>
      <c r="C35" s="36">
        <v>819</v>
      </c>
      <c r="D35" s="5">
        <v>737</v>
      </c>
      <c r="E35" s="5"/>
      <c r="F35" s="5"/>
      <c r="G35" s="5"/>
      <c r="H35" s="5"/>
      <c r="I35" s="5">
        <v>5</v>
      </c>
      <c r="J35" s="5">
        <v>5</v>
      </c>
      <c r="K35" s="5"/>
      <c r="L35" s="5"/>
      <c r="M35" s="5">
        <v>2</v>
      </c>
      <c r="N35" s="5">
        <v>2</v>
      </c>
      <c r="O35" s="5"/>
      <c r="P35" s="5"/>
      <c r="Q35" s="5">
        <v>320</v>
      </c>
      <c r="R35" s="5">
        <v>321</v>
      </c>
      <c r="S35" s="5"/>
      <c r="T35" s="5"/>
      <c r="U35" s="5">
        <v>8</v>
      </c>
      <c r="V35" s="5">
        <v>9</v>
      </c>
      <c r="W35" s="5"/>
      <c r="X35" s="5"/>
      <c r="Y35" s="5"/>
      <c r="Z35" s="5"/>
      <c r="AA35" s="12">
        <f t="shared" si="3"/>
        <v>1154</v>
      </c>
      <c r="AB35" s="28">
        <f t="shared" si="4"/>
        <v>1074</v>
      </c>
      <c r="AC35" s="7" t="s">
        <v>18</v>
      </c>
      <c r="AD35" s="7" t="s">
        <v>41</v>
      </c>
      <c r="AE35" s="7">
        <v>196</v>
      </c>
      <c r="AF35" s="7">
        <v>197</v>
      </c>
      <c r="AG35" s="7" t="s">
        <v>40</v>
      </c>
      <c r="AH35" s="27" t="s">
        <v>42</v>
      </c>
    </row>
    <row r="36" spans="1:34" ht="12.75">
      <c r="A36" s="53" t="s">
        <v>64</v>
      </c>
      <c r="C36" s="36">
        <v>61</v>
      </c>
      <c r="D36" s="5">
        <v>66</v>
      </c>
      <c r="E36" s="5"/>
      <c r="F36" s="5"/>
      <c r="G36" s="5"/>
      <c r="H36" s="5"/>
      <c r="I36" s="5"/>
      <c r="J36" s="5"/>
      <c r="K36" s="5"/>
      <c r="L36" s="5"/>
      <c r="M36" s="5">
        <v>1</v>
      </c>
      <c r="N36" s="5"/>
      <c r="O36" s="5"/>
      <c r="P36" s="5"/>
      <c r="Q36" s="5">
        <v>1796</v>
      </c>
      <c r="R36" s="5">
        <v>1724</v>
      </c>
      <c r="S36" s="5"/>
      <c r="T36" s="5"/>
      <c r="U36" s="5">
        <v>8</v>
      </c>
      <c r="V36" s="5">
        <v>5</v>
      </c>
      <c r="W36" s="5"/>
      <c r="X36" s="5"/>
      <c r="Y36" s="5"/>
      <c r="Z36" s="5"/>
      <c r="AA36" s="12">
        <f t="shared" si="3"/>
        <v>1866</v>
      </c>
      <c r="AB36" s="28">
        <f t="shared" si="4"/>
        <v>1795</v>
      </c>
      <c r="AC36" s="7" t="s">
        <v>18</v>
      </c>
      <c r="AD36" s="7" t="s">
        <v>41</v>
      </c>
      <c r="AE36" s="7">
        <v>196</v>
      </c>
      <c r="AF36" s="7">
        <v>197</v>
      </c>
      <c r="AG36" s="7" t="s">
        <v>40</v>
      </c>
      <c r="AH36" s="27" t="s">
        <v>42</v>
      </c>
    </row>
    <row r="37" spans="1:34" ht="12.75">
      <c r="A37" s="53" t="s">
        <v>65</v>
      </c>
      <c r="C37" s="36">
        <v>882</v>
      </c>
      <c r="D37" s="5">
        <v>815</v>
      </c>
      <c r="E37" s="5"/>
      <c r="F37" s="5"/>
      <c r="G37" s="5"/>
      <c r="H37" s="5"/>
      <c r="I37" s="5">
        <v>34</v>
      </c>
      <c r="J37" s="5">
        <v>41</v>
      </c>
      <c r="K37" s="5">
        <v>3</v>
      </c>
      <c r="L37" s="5">
        <v>3</v>
      </c>
      <c r="M37" s="5">
        <v>1</v>
      </c>
      <c r="N37" s="5">
        <v>1</v>
      </c>
      <c r="O37" s="5"/>
      <c r="P37" s="5"/>
      <c r="Q37" s="5">
        <v>268</v>
      </c>
      <c r="R37" s="5">
        <v>280</v>
      </c>
      <c r="S37" s="5"/>
      <c r="T37" s="5"/>
      <c r="U37" s="5">
        <v>18</v>
      </c>
      <c r="V37" s="5">
        <v>17</v>
      </c>
      <c r="W37" s="5"/>
      <c r="X37" s="5"/>
      <c r="Y37" s="5">
        <v>2</v>
      </c>
      <c r="Z37" s="5">
        <v>4</v>
      </c>
      <c r="AA37" s="12">
        <f t="shared" si="3"/>
        <v>1208</v>
      </c>
      <c r="AB37" s="28">
        <f t="shared" si="4"/>
        <v>1161</v>
      </c>
      <c r="AC37" s="7" t="s">
        <v>18</v>
      </c>
      <c r="AD37" s="7" t="s">
        <v>41</v>
      </c>
      <c r="AE37" s="7">
        <v>196</v>
      </c>
      <c r="AF37" s="7">
        <v>197</v>
      </c>
      <c r="AG37" s="7" t="s">
        <v>40</v>
      </c>
      <c r="AH37" s="27" t="s">
        <v>42</v>
      </c>
    </row>
    <row r="38" spans="1:34" ht="12.75">
      <c r="A38" s="53" t="s">
        <v>66</v>
      </c>
      <c r="C38" s="36">
        <v>850</v>
      </c>
      <c r="D38" s="5">
        <v>772</v>
      </c>
      <c r="E38" s="5"/>
      <c r="F38" s="5"/>
      <c r="G38" s="5"/>
      <c r="H38" s="5"/>
      <c r="I38" s="5">
        <v>4</v>
      </c>
      <c r="J38" s="5">
        <v>2</v>
      </c>
      <c r="K38" s="5"/>
      <c r="L38" s="5"/>
      <c r="M38" s="5">
        <v>5</v>
      </c>
      <c r="N38" s="5">
        <v>4</v>
      </c>
      <c r="O38" s="5"/>
      <c r="P38" s="5"/>
      <c r="Q38" s="5">
        <v>53</v>
      </c>
      <c r="R38" s="5">
        <v>54</v>
      </c>
      <c r="S38" s="5"/>
      <c r="T38" s="5"/>
      <c r="U38" s="5"/>
      <c r="V38" s="5"/>
      <c r="W38" s="5"/>
      <c r="X38" s="5"/>
      <c r="Y38" s="5">
        <v>6</v>
      </c>
      <c r="Z38" s="5">
        <v>4</v>
      </c>
      <c r="AA38" s="12">
        <f t="shared" si="3"/>
        <v>918</v>
      </c>
      <c r="AB38" s="28">
        <f t="shared" si="4"/>
        <v>836</v>
      </c>
      <c r="AC38" s="7" t="s">
        <v>18</v>
      </c>
      <c r="AD38" s="7" t="s">
        <v>41</v>
      </c>
      <c r="AE38" s="7">
        <v>196</v>
      </c>
      <c r="AF38" s="7">
        <v>197</v>
      </c>
      <c r="AG38" s="7" t="s">
        <v>40</v>
      </c>
      <c r="AH38" s="27" t="s">
        <v>42</v>
      </c>
    </row>
    <row r="39" spans="1:34" ht="12.75">
      <c r="A39" s="53" t="s">
        <v>67</v>
      </c>
      <c r="C39" s="36">
        <v>1087</v>
      </c>
      <c r="D39" s="5">
        <v>1255</v>
      </c>
      <c r="E39" s="5">
        <v>3</v>
      </c>
      <c r="F39" s="5">
        <v>3</v>
      </c>
      <c r="G39" s="5">
        <v>19</v>
      </c>
      <c r="H39" s="5">
        <v>20</v>
      </c>
      <c r="I39" s="5">
        <v>24</v>
      </c>
      <c r="J39" s="5">
        <v>31</v>
      </c>
      <c r="K39" s="5">
        <v>10</v>
      </c>
      <c r="L39" s="5">
        <v>9</v>
      </c>
      <c r="M39" s="5">
        <v>45</v>
      </c>
      <c r="N39" s="5">
        <v>53</v>
      </c>
      <c r="O39" s="5"/>
      <c r="P39" s="5"/>
      <c r="Q39" s="5">
        <v>866</v>
      </c>
      <c r="R39" s="5">
        <v>1020</v>
      </c>
      <c r="S39" s="5"/>
      <c r="T39" s="5"/>
      <c r="U39" s="5">
        <v>34</v>
      </c>
      <c r="V39" s="5">
        <v>33</v>
      </c>
      <c r="W39" s="5"/>
      <c r="X39" s="5"/>
      <c r="Y39" s="5">
        <v>21</v>
      </c>
      <c r="Z39" s="5">
        <v>8</v>
      </c>
      <c r="AA39" s="12">
        <f t="shared" si="3"/>
        <v>2109</v>
      </c>
      <c r="AB39" s="28">
        <f t="shared" si="4"/>
        <v>2432</v>
      </c>
      <c r="AC39" s="7" t="s">
        <v>18</v>
      </c>
      <c r="AD39" s="7" t="s">
        <v>41</v>
      </c>
      <c r="AE39" s="7">
        <v>196</v>
      </c>
      <c r="AF39" s="7">
        <v>197</v>
      </c>
      <c r="AG39" s="7" t="s">
        <v>40</v>
      </c>
      <c r="AH39" s="27" t="s">
        <v>42</v>
      </c>
    </row>
    <row r="40" spans="1:34" ht="12.75">
      <c r="A40" s="53" t="s">
        <v>68</v>
      </c>
      <c r="C40" s="36">
        <v>1176</v>
      </c>
      <c r="D40" s="5">
        <v>1028</v>
      </c>
      <c r="E40" s="5">
        <v>1</v>
      </c>
      <c r="F40" s="5">
        <v>1</v>
      </c>
      <c r="G40" s="5"/>
      <c r="H40" s="5"/>
      <c r="I40" s="5">
        <v>6</v>
      </c>
      <c r="J40" s="5">
        <v>8</v>
      </c>
      <c r="K40" s="5">
        <v>2</v>
      </c>
      <c r="L40" s="5"/>
      <c r="M40" s="5">
        <v>58</v>
      </c>
      <c r="N40" s="5">
        <v>4</v>
      </c>
      <c r="O40" s="5"/>
      <c r="P40" s="5"/>
      <c r="Q40" s="5">
        <v>755</v>
      </c>
      <c r="R40" s="5">
        <v>722</v>
      </c>
      <c r="S40" s="5"/>
      <c r="T40" s="5"/>
      <c r="U40" s="5">
        <v>5</v>
      </c>
      <c r="V40" s="5"/>
      <c r="W40" s="5"/>
      <c r="X40" s="5"/>
      <c r="Y40" s="5"/>
      <c r="Z40" s="5"/>
      <c r="AA40" s="12">
        <f t="shared" si="3"/>
        <v>2003</v>
      </c>
      <c r="AB40" s="28">
        <f t="shared" si="4"/>
        <v>1763</v>
      </c>
      <c r="AC40" s="7" t="s">
        <v>18</v>
      </c>
      <c r="AD40" s="7" t="s">
        <v>41</v>
      </c>
      <c r="AE40" s="7">
        <v>196</v>
      </c>
      <c r="AF40" s="7">
        <v>197</v>
      </c>
      <c r="AG40" s="7" t="s">
        <v>40</v>
      </c>
      <c r="AH40" s="27" t="s">
        <v>42</v>
      </c>
    </row>
    <row r="41" spans="1:34" ht="12.75">
      <c r="A41" s="53" t="s">
        <v>69</v>
      </c>
      <c r="C41" s="36">
        <v>967</v>
      </c>
      <c r="D41" s="5">
        <v>962</v>
      </c>
      <c r="E41" s="5">
        <v>3</v>
      </c>
      <c r="F41" s="5"/>
      <c r="G41" s="5">
        <v>1</v>
      </c>
      <c r="H41" s="5">
        <v>4</v>
      </c>
      <c r="I41" s="5">
        <v>6</v>
      </c>
      <c r="J41" s="5">
        <v>5</v>
      </c>
      <c r="K41" s="5">
        <v>7</v>
      </c>
      <c r="L41" s="5">
        <v>6</v>
      </c>
      <c r="M41" s="5">
        <v>27</v>
      </c>
      <c r="N41" s="5">
        <v>33</v>
      </c>
      <c r="O41" s="5"/>
      <c r="P41" s="5"/>
      <c r="Q41" s="5">
        <v>334</v>
      </c>
      <c r="R41" s="5">
        <v>345</v>
      </c>
      <c r="S41" s="5"/>
      <c r="T41" s="5"/>
      <c r="U41" s="5">
        <v>70</v>
      </c>
      <c r="V41" s="5">
        <v>77</v>
      </c>
      <c r="W41" s="5"/>
      <c r="X41" s="5"/>
      <c r="Y41" s="5">
        <v>6</v>
      </c>
      <c r="Z41" s="5">
        <v>4</v>
      </c>
      <c r="AA41" s="12">
        <f t="shared" si="3"/>
        <v>1421</v>
      </c>
      <c r="AB41" s="28">
        <f t="shared" si="4"/>
        <v>1436</v>
      </c>
      <c r="AC41" s="7" t="s">
        <v>18</v>
      </c>
      <c r="AD41" s="7" t="s">
        <v>41</v>
      </c>
      <c r="AE41" s="7">
        <v>196</v>
      </c>
      <c r="AF41" s="7">
        <v>197</v>
      </c>
      <c r="AG41" s="7" t="s">
        <v>40</v>
      </c>
      <c r="AH41" s="27" t="s">
        <v>42</v>
      </c>
    </row>
    <row r="42" spans="1:34" ht="12.75">
      <c r="A42" s="53" t="s">
        <v>70</v>
      </c>
      <c r="C42" s="36">
        <v>1540</v>
      </c>
      <c r="D42" s="5">
        <v>1539</v>
      </c>
      <c r="E42" s="5"/>
      <c r="F42" s="5"/>
      <c r="G42" s="5"/>
      <c r="H42" s="5"/>
      <c r="I42" s="5">
        <v>6</v>
      </c>
      <c r="J42" s="5">
        <v>4</v>
      </c>
      <c r="K42" s="5"/>
      <c r="L42" s="5"/>
      <c r="M42" s="5"/>
      <c r="N42" s="5"/>
      <c r="O42" s="5"/>
      <c r="P42" s="5"/>
      <c r="Q42" s="5">
        <v>2</v>
      </c>
      <c r="R42" s="5"/>
      <c r="S42" s="5"/>
      <c r="T42" s="5"/>
      <c r="U42" s="5"/>
      <c r="V42" s="5"/>
      <c r="W42" s="5"/>
      <c r="X42" s="5"/>
      <c r="Y42" s="5"/>
      <c r="Z42" s="5"/>
      <c r="AA42" s="12">
        <f t="shared" si="3"/>
        <v>1548</v>
      </c>
      <c r="AB42" s="28">
        <f t="shared" si="4"/>
        <v>1543</v>
      </c>
      <c r="AC42" s="7" t="s">
        <v>18</v>
      </c>
      <c r="AD42" s="7" t="s">
        <v>41</v>
      </c>
      <c r="AE42" s="7">
        <v>196</v>
      </c>
      <c r="AF42" s="7">
        <v>197</v>
      </c>
      <c r="AG42" s="7" t="s">
        <v>40</v>
      </c>
      <c r="AH42" s="27" t="s">
        <v>42</v>
      </c>
    </row>
    <row r="43" spans="1:34" ht="12.75">
      <c r="A43" s="53" t="s">
        <v>71</v>
      </c>
      <c r="C43" s="36">
        <v>146</v>
      </c>
      <c r="D43" s="5">
        <v>120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v>4</v>
      </c>
      <c r="R43" s="5">
        <v>3</v>
      </c>
      <c r="S43" s="5"/>
      <c r="T43" s="5"/>
      <c r="U43" s="5"/>
      <c r="V43" s="5"/>
      <c r="W43" s="5"/>
      <c r="X43" s="5"/>
      <c r="Y43" s="5"/>
      <c r="Z43" s="5"/>
      <c r="AA43" s="12">
        <f t="shared" si="3"/>
        <v>150</v>
      </c>
      <c r="AB43" s="28">
        <f t="shared" si="4"/>
        <v>123</v>
      </c>
      <c r="AC43" s="7" t="s">
        <v>18</v>
      </c>
      <c r="AD43" s="7" t="s">
        <v>41</v>
      </c>
      <c r="AE43" s="7">
        <v>196</v>
      </c>
      <c r="AF43" s="7">
        <v>197</v>
      </c>
      <c r="AG43" s="7" t="s">
        <v>40</v>
      </c>
      <c r="AH43" s="27" t="s">
        <v>42</v>
      </c>
    </row>
    <row r="44" spans="1:34" ht="12.75">
      <c r="A44" s="53" t="s">
        <v>72</v>
      </c>
      <c r="C44" s="36">
        <v>62</v>
      </c>
      <c r="D44" s="5">
        <v>40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>
        <v>1097</v>
      </c>
      <c r="R44" s="5">
        <v>977</v>
      </c>
      <c r="S44" s="5"/>
      <c r="T44" s="5"/>
      <c r="U44" s="5"/>
      <c r="V44" s="5"/>
      <c r="W44" s="5"/>
      <c r="X44" s="5"/>
      <c r="Y44" s="5"/>
      <c r="Z44" s="5"/>
      <c r="AA44" s="12">
        <f t="shared" si="3"/>
        <v>1159</v>
      </c>
      <c r="AB44" s="28">
        <f t="shared" si="4"/>
        <v>1017</v>
      </c>
      <c r="AC44" s="7" t="s">
        <v>18</v>
      </c>
      <c r="AD44" s="7" t="s">
        <v>41</v>
      </c>
      <c r="AE44" s="7">
        <v>196</v>
      </c>
      <c r="AF44" s="7">
        <v>197</v>
      </c>
      <c r="AG44" s="7" t="s">
        <v>40</v>
      </c>
      <c r="AH44" s="27" t="s">
        <v>42</v>
      </c>
    </row>
    <row r="45" spans="1:34" ht="12.75">
      <c r="A45" s="53" t="s">
        <v>73</v>
      </c>
      <c r="C45" s="36">
        <v>272</v>
      </c>
      <c r="D45" s="5">
        <v>269</v>
      </c>
      <c r="E45" s="5"/>
      <c r="F45" s="5"/>
      <c r="G45" s="5"/>
      <c r="H45" s="5"/>
      <c r="I45" s="5">
        <v>7</v>
      </c>
      <c r="J45" s="5">
        <v>4</v>
      </c>
      <c r="K45" s="5"/>
      <c r="L45" s="5"/>
      <c r="M45" s="5"/>
      <c r="N45" s="5"/>
      <c r="O45" s="5"/>
      <c r="P45" s="5"/>
      <c r="Q45" s="5">
        <v>1437</v>
      </c>
      <c r="R45" s="5">
        <v>1379</v>
      </c>
      <c r="S45" s="5"/>
      <c r="T45" s="5"/>
      <c r="U45" s="5">
        <v>7</v>
      </c>
      <c r="V45" s="5">
        <v>3</v>
      </c>
      <c r="W45" s="5"/>
      <c r="X45" s="5"/>
      <c r="Y45" s="5"/>
      <c r="Z45" s="5"/>
      <c r="AA45" s="12">
        <f t="shared" si="3"/>
        <v>1723</v>
      </c>
      <c r="AB45" s="28">
        <f t="shared" si="4"/>
        <v>1655</v>
      </c>
      <c r="AC45" s="7" t="s">
        <v>18</v>
      </c>
      <c r="AD45" s="7" t="s">
        <v>41</v>
      </c>
      <c r="AE45" s="7">
        <v>198</v>
      </c>
      <c r="AF45" s="7">
        <v>199</v>
      </c>
      <c r="AG45" s="7" t="s">
        <v>40</v>
      </c>
      <c r="AH45" s="27" t="s">
        <v>154</v>
      </c>
    </row>
    <row r="46" spans="1:34" ht="12.75">
      <c r="A46" s="53" t="s">
        <v>74</v>
      </c>
      <c r="C46" s="36">
        <v>137</v>
      </c>
      <c r="D46" s="5">
        <v>124</v>
      </c>
      <c r="E46" s="5"/>
      <c r="F46" s="5"/>
      <c r="G46" s="5">
        <v>1</v>
      </c>
      <c r="H46" s="5"/>
      <c r="I46" s="5"/>
      <c r="J46" s="5"/>
      <c r="K46" s="5">
        <v>1</v>
      </c>
      <c r="L46" s="5">
        <v>2</v>
      </c>
      <c r="M46" s="5"/>
      <c r="N46" s="5"/>
      <c r="O46" s="5"/>
      <c r="P46" s="5"/>
      <c r="Q46" s="5">
        <v>2248</v>
      </c>
      <c r="R46" s="5">
        <v>2025</v>
      </c>
      <c r="S46" s="5"/>
      <c r="T46" s="5"/>
      <c r="U46" s="5">
        <v>32</v>
      </c>
      <c r="V46" s="5">
        <v>33</v>
      </c>
      <c r="W46" s="5"/>
      <c r="X46" s="5"/>
      <c r="Y46" s="5">
        <v>1</v>
      </c>
      <c r="Z46" s="5"/>
      <c r="AA46" s="12">
        <f aca="true" t="shared" si="5" ref="AA46:AA91">SUM(C46+E46+G46+I46+K46+M46+O46+Q46+S46+U46+W46+Y46)</f>
        <v>2420</v>
      </c>
      <c r="AB46" s="28">
        <f aca="true" t="shared" si="6" ref="AB46:AB91">SUM(D46+F46+H46+J46+L46+N46+P46+R46+T46+V46+X46+Z46)</f>
        <v>2184</v>
      </c>
      <c r="AC46" s="7" t="s">
        <v>18</v>
      </c>
      <c r="AD46" s="7" t="s">
        <v>41</v>
      </c>
      <c r="AE46" s="7">
        <v>198</v>
      </c>
      <c r="AF46" s="7">
        <v>199</v>
      </c>
      <c r="AG46" s="7" t="s">
        <v>40</v>
      </c>
      <c r="AH46" s="27" t="s">
        <v>154</v>
      </c>
    </row>
    <row r="47" spans="1:34" ht="12.75">
      <c r="A47" s="53" t="s">
        <v>75</v>
      </c>
      <c r="C47" s="36">
        <v>54</v>
      </c>
      <c r="D47" s="5">
        <v>53</v>
      </c>
      <c r="E47" s="5"/>
      <c r="F47" s="5"/>
      <c r="G47" s="5"/>
      <c r="H47" s="5"/>
      <c r="I47" s="5"/>
      <c r="J47" s="5"/>
      <c r="K47" s="5"/>
      <c r="L47" s="5"/>
      <c r="M47" s="5">
        <v>3</v>
      </c>
      <c r="N47" s="5"/>
      <c r="O47" s="5"/>
      <c r="P47" s="5"/>
      <c r="Q47" s="5">
        <v>1417</v>
      </c>
      <c r="R47" s="5">
        <v>1285</v>
      </c>
      <c r="S47" s="5"/>
      <c r="T47" s="5"/>
      <c r="U47" s="5"/>
      <c r="V47" s="5"/>
      <c r="W47" s="5"/>
      <c r="X47" s="5"/>
      <c r="Y47" s="5"/>
      <c r="Z47" s="5"/>
      <c r="AA47" s="12">
        <f t="shared" si="5"/>
        <v>1474</v>
      </c>
      <c r="AB47" s="28">
        <f t="shared" si="6"/>
        <v>1338</v>
      </c>
      <c r="AC47" s="7" t="s">
        <v>18</v>
      </c>
      <c r="AD47" s="7" t="s">
        <v>41</v>
      </c>
      <c r="AE47" s="7">
        <v>198</v>
      </c>
      <c r="AF47" s="7">
        <v>199</v>
      </c>
      <c r="AG47" s="7" t="s">
        <v>40</v>
      </c>
      <c r="AH47" s="27" t="s">
        <v>154</v>
      </c>
    </row>
    <row r="48" spans="1:34" ht="12.75">
      <c r="A48" s="53" t="s">
        <v>76</v>
      </c>
      <c r="C48" s="36">
        <v>1175</v>
      </c>
      <c r="D48" s="5">
        <v>1040</v>
      </c>
      <c r="E48" s="5"/>
      <c r="F48" s="5"/>
      <c r="G48" s="5"/>
      <c r="H48" s="5"/>
      <c r="I48" s="5">
        <v>6</v>
      </c>
      <c r="J48" s="5">
        <v>7</v>
      </c>
      <c r="K48" s="5"/>
      <c r="L48" s="5"/>
      <c r="M48" s="5"/>
      <c r="N48" s="5"/>
      <c r="O48" s="5"/>
      <c r="P48" s="5"/>
      <c r="Q48" s="5">
        <v>82</v>
      </c>
      <c r="R48" s="5">
        <v>53</v>
      </c>
      <c r="S48" s="5"/>
      <c r="T48" s="5"/>
      <c r="U48" s="5"/>
      <c r="V48" s="5"/>
      <c r="W48" s="5"/>
      <c r="X48" s="5"/>
      <c r="Y48" s="5"/>
      <c r="Z48" s="5"/>
      <c r="AA48" s="12">
        <f t="shared" si="5"/>
        <v>1263</v>
      </c>
      <c r="AB48" s="28">
        <f t="shared" si="6"/>
        <v>1100</v>
      </c>
      <c r="AC48" s="7" t="s">
        <v>18</v>
      </c>
      <c r="AD48" s="7" t="s">
        <v>41</v>
      </c>
      <c r="AE48" s="7">
        <v>198</v>
      </c>
      <c r="AF48" s="7">
        <v>199</v>
      </c>
      <c r="AG48" s="7" t="s">
        <v>40</v>
      </c>
      <c r="AH48" s="27" t="s">
        <v>154</v>
      </c>
    </row>
    <row r="49" spans="1:34" ht="12.75">
      <c r="A49" s="53" t="s">
        <v>77</v>
      </c>
      <c r="C49" s="36">
        <v>5668</v>
      </c>
      <c r="D49" s="5">
        <v>5482</v>
      </c>
      <c r="E49" s="5">
        <v>1</v>
      </c>
      <c r="F49" s="5">
        <v>4</v>
      </c>
      <c r="G49" s="5">
        <v>3</v>
      </c>
      <c r="H49" s="5">
        <v>3</v>
      </c>
      <c r="I49" s="5">
        <v>34</v>
      </c>
      <c r="J49" s="5">
        <v>38</v>
      </c>
      <c r="K49" s="5">
        <v>5</v>
      </c>
      <c r="L49" s="5">
        <v>1</v>
      </c>
      <c r="M49" s="5">
        <v>11</v>
      </c>
      <c r="N49" s="5">
        <v>16</v>
      </c>
      <c r="O49" s="5">
        <v>1</v>
      </c>
      <c r="P49" s="5">
        <v>3</v>
      </c>
      <c r="Q49" s="5">
        <v>53</v>
      </c>
      <c r="R49" s="5">
        <v>48</v>
      </c>
      <c r="S49" s="5"/>
      <c r="T49" s="5"/>
      <c r="U49" s="5">
        <v>15</v>
      </c>
      <c r="V49" s="5">
        <v>14</v>
      </c>
      <c r="W49" s="5"/>
      <c r="X49" s="5"/>
      <c r="Y49" s="5">
        <v>3</v>
      </c>
      <c r="Z49" s="5">
        <v>2</v>
      </c>
      <c r="AA49" s="12">
        <f t="shared" si="5"/>
        <v>5794</v>
      </c>
      <c r="AB49" s="28">
        <f t="shared" si="6"/>
        <v>5611</v>
      </c>
      <c r="AC49" s="7" t="s">
        <v>18</v>
      </c>
      <c r="AD49" s="7" t="s">
        <v>41</v>
      </c>
      <c r="AE49" s="7">
        <v>198</v>
      </c>
      <c r="AF49" s="7">
        <v>199</v>
      </c>
      <c r="AG49" s="7" t="s">
        <v>40</v>
      </c>
      <c r="AH49" s="27" t="s">
        <v>154</v>
      </c>
    </row>
    <row r="50" spans="1:34" ht="12.75">
      <c r="A50" s="53" t="s">
        <v>78</v>
      </c>
      <c r="C50" s="36">
        <v>1157</v>
      </c>
      <c r="D50" s="5">
        <v>1116</v>
      </c>
      <c r="E50" s="5"/>
      <c r="F50" s="5"/>
      <c r="G50" s="5"/>
      <c r="H50" s="5"/>
      <c r="I50" s="5">
        <v>11</v>
      </c>
      <c r="J50" s="5">
        <v>12</v>
      </c>
      <c r="K50" s="5"/>
      <c r="L50" s="5"/>
      <c r="M50" s="5">
        <v>8</v>
      </c>
      <c r="N50" s="5">
        <v>2</v>
      </c>
      <c r="O50" s="5"/>
      <c r="P50" s="5"/>
      <c r="Q50" s="5">
        <v>1353</v>
      </c>
      <c r="R50" s="5">
        <v>1274</v>
      </c>
      <c r="S50" s="5"/>
      <c r="T50" s="5"/>
      <c r="U50" s="5">
        <v>38</v>
      </c>
      <c r="V50" s="5">
        <v>41</v>
      </c>
      <c r="W50" s="5"/>
      <c r="X50" s="5"/>
      <c r="Y50" s="5"/>
      <c r="Z50" s="5"/>
      <c r="AA50" s="12">
        <f t="shared" si="5"/>
        <v>2567</v>
      </c>
      <c r="AB50" s="28">
        <f t="shared" si="6"/>
        <v>2445</v>
      </c>
      <c r="AC50" s="7" t="s">
        <v>18</v>
      </c>
      <c r="AD50" s="7" t="s">
        <v>41</v>
      </c>
      <c r="AE50" s="7">
        <v>198</v>
      </c>
      <c r="AF50" s="7">
        <v>199</v>
      </c>
      <c r="AG50" s="7" t="s">
        <v>40</v>
      </c>
      <c r="AH50" s="27" t="s">
        <v>154</v>
      </c>
    </row>
    <row r="51" spans="1:34" ht="12.75">
      <c r="A51" s="53" t="s">
        <v>79</v>
      </c>
      <c r="C51" s="36">
        <v>1209</v>
      </c>
      <c r="D51" s="5">
        <v>1220</v>
      </c>
      <c r="E51" s="5">
        <v>3</v>
      </c>
      <c r="F51" s="5">
        <v>1</v>
      </c>
      <c r="G51" s="5"/>
      <c r="H51" s="5"/>
      <c r="I51" s="5">
        <v>15</v>
      </c>
      <c r="J51" s="5">
        <v>16</v>
      </c>
      <c r="K51" s="5">
        <v>1</v>
      </c>
      <c r="L51" s="5">
        <v>4</v>
      </c>
      <c r="M51" s="5">
        <v>3</v>
      </c>
      <c r="N51" s="5">
        <v>8</v>
      </c>
      <c r="O51" s="5"/>
      <c r="P51" s="5">
        <v>1</v>
      </c>
      <c r="Q51" s="5">
        <v>5</v>
      </c>
      <c r="R51" s="5">
        <v>3</v>
      </c>
      <c r="S51" s="5"/>
      <c r="T51" s="5"/>
      <c r="U51" s="5">
        <v>63</v>
      </c>
      <c r="V51" s="5">
        <v>53</v>
      </c>
      <c r="W51" s="5"/>
      <c r="X51" s="5"/>
      <c r="Y51" s="5">
        <v>5</v>
      </c>
      <c r="Z51" s="5">
        <v>5</v>
      </c>
      <c r="AA51" s="12">
        <f t="shared" si="5"/>
        <v>1304</v>
      </c>
      <c r="AB51" s="28">
        <f t="shared" si="6"/>
        <v>1311</v>
      </c>
      <c r="AC51" s="7" t="s">
        <v>18</v>
      </c>
      <c r="AD51" s="7" t="s">
        <v>41</v>
      </c>
      <c r="AE51" s="7">
        <v>198</v>
      </c>
      <c r="AF51" s="7">
        <v>199</v>
      </c>
      <c r="AG51" s="7" t="s">
        <v>40</v>
      </c>
      <c r="AH51" s="27" t="s">
        <v>154</v>
      </c>
    </row>
    <row r="52" spans="1:34" ht="12.75">
      <c r="A52" s="53" t="s">
        <v>80</v>
      </c>
      <c r="C52" s="36">
        <v>1050</v>
      </c>
      <c r="D52" s="5">
        <v>922</v>
      </c>
      <c r="E52" s="5">
        <v>2</v>
      </c>
      <c r="F52" s="5"/>
      <c r="G52" s="5"/>
      <c r="H52" s="5">
        <v>1</v>
      </c>
      <c r="I52" s="5"/>
      <c r="J52" s="5"/>
      <c r="K52" s="5">
        <v>4</v>
      </c>
      <c r="L52" s="5">
        <v>2</v>
      </c>
      <c r="M52" s="5">
        <v>7</v>
      </c>
      <c r="N52" s="5">
        <v>5</v>
      </c>
      <c r="O52" s="5"/>
      <c r="P52" s="5"/>
      <c r="Q52" s="5">
        <v>1818</v>
      </c>
      <c r="R52" s="5">
        <v>1707</v>
      </c>
      <c r="S52" s="5"/>
      <c r="T52" s="5"/>
      <c r="U52" s="5">
        <v>8</v>
      </c>
      <c r="V52" s="5">
        <v>5</v>
      </c>
      <c r="W52" s="5"/>
      <c r="X52" s="5"/>
      <c r="Y52" s="5"/>
      <c r="Z52" s="5"/>
      <c r="AA52" s="12">
        <f t="shared" si="5"/>
        <v>2889</v>
      </c>
      <c r="AB52" s="28">
        <f t="shared" si="6"/>
        <v>2642</v>
      </c>
      <c r="AC52" s="7" t="s">
        <v>18</v>
      </c>
      <c r="AD52" s="7" t="s">
        <v>41</v>
      </c>
      <c r="AE52" s="7">
        <v>198</v>
      </c>
      <c r="AF52" s="7">
        <v>199</v>
      </c>
      <c r="AG52" s="7" t="s">
        <v>40</v>
      </c>
      <c r="AH52" s="27" t="s">
        <v>154</v>
      </c>
    </row>
    <row r="53" spans="1:34" ht="12.75">
      <c r="A53" s="53" t="s">
        <v>81</v>
      </c>
      <c r="C53" s="36">
        <v>3489</v>
      </c>
      <c r="D53" s="5">
        <v>3324</v>
      </c>
      <c r="E53" s="5"/>
      <c r="F53" s="5">
        <v>3</v>
      </c>
      <c r="G53" s="5">
        <v>8</v>
      </c>
      <c r="H53" s="5">
        <v>1</v>
      </c>
      <c r="I53" s="5">
        <v>38</v>
      </c>
      <c r="J53" s="5">
        <v>40</v>
      </c>
      <c r="K53" s="5"/>
      <c r="L53" s="5"/>
      <c r="M53" s="5">
        <v>1</v>
      </c>
      <c r="N53" s="5"/>
      <c r="O53" s="5"/>
      <c r="P53" s="5"/>
      <c r="Q53" s="5">
        <v>477</v>
      </c>
      <c r="R53" s="5">
        <v>460</v>
      </c>
      <c r="S53" s="5"/>
      <c r="T53" s="5"/>
      <c r="U53" s="5">
        <v>9</v>
      </c>
      <c r="V53" s="5">
        <v>6</v>
      </c>
      <c r="W53" s="5"/>
      <c r="X53" s="5"/>
      <c r="Y53" s="5">
        <v>3</v>
      </c>
      <c r="Z53" s="5">
        <v>4</v>
      </c>
      <c r="AA53" s="12">
        <f t="shared" si="5"/>
        <v>4025</v>
      </c>
      <c r="AB53" s="28">
        <f t="shared" si="6"/>
        <v>3838</v>
      </c>
      <c r="AC53" s="7" t="s">
        <v>18</v>
      </c>
      <c r="AD53" s="7" t="s">
        <v>41</v>
      </c>
      <c r="AE53" s="7">
        <v>198</v>
      </c>
      <c r="AF53" s="7">
        <v>199</v>
      </c>
      <c r="AG53" s="7" t="s">
        <v>40</v>
      </c>
      <c r="AH53" s="27" t="s">
        <v>154</v>
      </c>
    </row>
    <row r="54" spans="1:34" ht="12.75">
      <c r="A54" s="53" t="s">
        <v>82</v>
      </c>
      <c r="C54" s="36">
        <v>2650</v>
      </c>
      <c r="D54" s="5">
        <v>2547</v>
      </c>
      <c r="E54" s="5">
        <v>1</v>
      </c>
      <c r="F54" s="5"/>
      <c r="G54" s="5"/>
      <c r="H54" s="5">
        <v>1</v>
      </c>
      <c r="I54" s="5">
        <v>2</v>
      </c>
      <c r="J54" s="5"/>
      <c r="K54" s="5">
        <v>1</v>
      </c>
      <c r="L54" s="5">
        <v>4</v>
      </c>
      <c r="M54" s="5">
        <v>2</v>
      </c>
      <c r="N54" s="5">
        <v>1</v>
      </c>
      <c r="O54" s="5"/>
      <c r="P54" s="5"/>
      <c r="Q54" s="5">
        <v>15</v>
      </c>
      <c r="R54" s="5">
        <v>7</v>
      </c>
      <c r="S54" s="5"/>
      <c r="T54" s="5"/>
      <c r="U54" s="5">
        <v>5</v>
      </c>
      <c r="V54" s="5">
        <v>4</v>
      </c>
      <c r="W54" s="5"/>
      <c r="X54" s="5"/>
      <c r="Y54" s="5">
        <v>2</v>
      </c>
      <c r="Z54" s="5">
        <v>3</v>
      </c>
      <c r="AA54" s="12">
        <f t="shared" si="5"/>
        <v>2678</v>
      </c>
      <c r="AB54" s="28">
        <f t="shared" si="6"/>
        <v>2567</v>
      </c>
      <c r="AC54" s="7" t="s">
        <v>18</v>
      </c>
      <c r="AD54" s="7" t="s">
        <v>41</v>
      </c>
      <c r="AE54" s="7">
        <v>198</v>
      </c>
      <c r="AF54" s="7">
        <v>199</v>
      </c>
      <c r="AG54" s="7" t="s">
        <v>40</v>
      </c>
      <c r="AH54" s="27" t="s">
        <v>154</v>
      </c>
    </row>
    <row r="55" spans="1:34" ht="12.75">
      <c r="A55" s="53" t="s">
        <v>83</v>
      </c>
      <c r="C55" s="36">
        <v>563</v>
      </c>
      <c r="D55" s="5">
        <v>500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>
        <v>3</v>
      </c>
      <c r="S55" s="5"/>
      <c r="T55" s="5"/>
      <c r="U55" s="5"/>
      <c r="V55" s="5"/>
      <c r="W55" s="5"/>
      <c r="X55" s="5"/>
      <c r="Y55" s="5"/>
      <c r="Z55" s="5"/>
      <c r="AA55" s="12">
        <f t="shared" si="5"/>
        <v>563</v>
      </c>
      <c r="AB55" s="28">
        <f t="shared" si="6"/>
        <v>503</v>
      </c>
      <c r="AC55" s="7" t="s">
        <v>18</v>
      </c>
      <c r="AD55" s="7" t="s">
        <v>41</v>
      </c>
      <c r="AE55" s="7">
        <v>198</v>
      </c>
      <c r="AF55" s="7">
        <v>199</v>
      </c>
      <c r="AG55" s="7" t="s">
        <v>40</v>
      </c>
      <c r="AH55" s="27" t="s">
        <v>154</v>
      </c>
    </row>
    <row r="56" spans="1:34" ht="12.75">
      <c r="A56" s="53" t="s">
        <v>84</v>
      </c>
      <c r="C56" s="36">
        <v>43</v>
      </c>
      <c r="D56" s="5">
        <v>57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>
        <v>969</v>
      </c>
      <c r="R56" s="5">
        <v>877</v>
      </c>
      <c r="S56" s="5"/>
      <c r="T56" s="5"/>
      <c r="U56" s="5"/>
      <c r="V56" s="5"/>
      <c r="W56" s="5"/>
      <c r="X56" s="5"/>
      <c r="Y56" s="5"/>
      <c r="Z56" s="5"/>
      <c r="AA56" s="12">
        <f t="shared" si="5"/>
        <v>1012</v>
      </c>
      <c r="AB56" s="28">
        <f t="shared" si="6"/>
        <v>934</v>
      </c>
      <c r="AC56" s="7" t="s">
        <v>18</v>
      </c>
      <c r="AD56" s="7" t="s">
        <v>41</v>
      </c>
      <c r="AE56" s="7">
        <v>198</v>
      </c>
      <c r="AF56" s="7">
        <v>199</v>
      </c>
      <c r="AG56" s="7" t="s">
        <v>40</v>
      </c>
      <c r="AH56" s="27" t="s">
        <v>154</v>
      </c>
    </row>
    <row r="57" spans="1:34" ht="12.75">
      <c r="A57" s="53" t="s">
        <v>85</v>
      </c>
      <c r="C57" s="36">
        <v>720</v>
      </c>
      <c r="D57" s="5">
        <v>689</v>
      </c>
      <c r="E57" s="5"/>
      <c r="F57" s="5"/>
      <c r="G57" s="5"/>
      <c r="H57" s="5"/>
      <c r="I57" s="5">
        <v>100</v>
      </c>
      <c r="J57" s="5">
        <v>104</v>
      </c>
      <c r="K57" s="5"/>
      <c r="L57" s="5"/>
      <c r="M57" s="5"/>
      <c r="N57" s="5"/>
      <c r="O57" s="5"/>
      <c r="P57" s="5"/>
      <c r="Q57" s="5">
        <v>16</v>
      </c>
      <c r="R57" s="5">
        <v>14</v>
      </c>
      <c r="S57" s="5"/>
      <c r="T57" s="5"/>
      <c r="U57" s="5"/>
      <c r="V57" s="5"/>
      <c r="W57" s="5"/>
      <c r="X57" s="5"/>
      <c r="Y57" s="5"/>
      <c r="Z57" s="5"/>
      <c r="AA57" s="12">
        <f t="shared" si="5"/>
        <v>836</v>
      </c>
      <c r="AB57" s="28">
        <f t="shared" si="6"/>
        <v>807</v>
      </c>
      <c r="AC57" s="7" t="s">
        <v>18</v>
      </c>
      <c r="AD57" s="7" t="s">
        <v>41</v>
      </c>
      <c r="AE57" s="7">
        <v>198</v>
      </c>
      <c r="AF57" s="7">
        <v>199</v>
      </c>
      <c r="AG57" s="7" t="s">
        <v>40</v>
      </c>
      <c r="AH57" s="27" t="s">
        <v>154</v>
      </c>
    </row>
    <row r="58" spans="1:34" ht="12.75">
      <c r="A58" s="53" t="s">
        <v>86</v>
      </c>
      <c r="C58" s="36">
        <v>1315</v>
      </c>
      <c r="D58" s="5">
        <v>1235</v>
      </c>
      <c r="E58" s="5"/>
      <c r="F58" s="5"/>
      <c r="G58" s="5"/>
      <c r="H58" s="5"/>
      <c r="I58" s="5">
        <v>3</v>
      </c>
      <c r="J58" s="5">
        <v>2</v>
      </c>
      <c r="K58" s="5"/>
      <c r="L58" s="5"/>
      <c r="M58" s="5"/>
      <c r="N58" s="5"/>
      <c r="O58" s="5"/>
      <c r="P58" s="5"/>
      <c r="Q58" s="5">
        <v>1</v>
      </c>
      <c r="R58" s="5">
        <v>2</v>
      </c>
      <c r="S58" s="5"/>
      <c r="T58" s="5"/>
      <c r="U58" s="5">
        <v>8</v>
      </c>
      <c r="V58" s="5">
        <v>4</v>
      </c>
      <c r="W58" s="5"/>
      <c r="X58" s="5"/>
      <c r="Y58" s="5"/>
      <c r="Z58" s="5"/>
      <c r="AA58" s="12">
        <f t="shared" si="5"/>
        <v>1327</v>
      </c>
      <c r="AB58" s="28">
        <f t="shared" si="6"/>
        <v>1243</v>
      </c>
      <c r="AC58" s="7" t="s">
        <v>18</v>
      </c>
      <c r="AD58" s="7" t="s">
        <v>41</v>
      </c>
      <c r="AE58" s="7">
        <v>198</v>
      </c>
      <c r="AF58" s="7">
        <v>199</v>
      </c>
      <c r="AG58" s="7" t="s">
        <v>40</v>
      </c>
      <c r="AH58" s="27" t="s">
        <v>154</v>
      </c>
    </row>
    <row r="59" spans="1:34" ht="12.75">
      <c r="A59" s="53" t="s">
        <v>87</v>
      </c>
      <c r="C59" s="36">
        <v>722</v>
      </c>
      <c r="D59" s="5">
        <v>699</v>
      </c>
      <c r="E59" s="5"/>
      <c r="F59" s="5">
        <v>2</v>
      </c>
      <c r="G59" s="5"/>
      <c r="H59" s="5"/>
      <c r="I59" s="5">
        <v>25</v>
      </c>
      <c r="J59" s="5">
        <v>30</v>
      </c>
      <c r="K59" s="5"/>
      <c r="L59" s="5"/>
      <c r="M59" s="5">
        <v>1</v>
      </c>
      <c r="N59" s="5"/>
      <c r="O59" s="5"/>
      <c r="P59" s="5"/>
      <c r="Q59" s="5">
        <v>2188</v>
      </c>
      <c r="R59" s="5">
        <v>2080</v>
      </c>
      <c r="S59" s="5"/>
      <c r="T59" s="5"/>
      <c r="U59" s="5">
        <v>26</v>
      </c>
      <c r="V59" s="5">
        <v>26</v>
      </c>
      <c r="W59" s="5"/>
      <c r="X59" s="5"/>
      <c r="Y59" s="5">
        <v>1</v>
      </c>
      <c r="Z59" s="5">
        <v>3</v>
      </c>
      <c r="AA59" s="12">
        <f t="shared" si="5"/>
        <v>2963</v>
      </c>
      <c r="AB59" s="28">
        <f t="shared" si="6"/>
        <v>2840</v>
      </c>
      <c r="AC59" s="7" t="s">
        <v>18</v>
      </c>
      <c r="AD59" s="7" t="s">
        <v>41</v>
      </c>
      <c r="AE59" s="7">
        <v>198</v>
      </c>
      <c r="AF59" s="7">
        <v>199</v>
      </c>
      <c r="AG59" s="7" t="s">
        <v>40</v>
      </c>
      <c r="AH59" s="27" t="s">
        <v>154</v>
      </c>
    </row>
    <row r="60" spans="1:34" ht="12.75">
      <c r="A60" s="53" t="s">
        <v>88</v>
      </c>
      <c r="C60" s="36">
        <v>96</v>
      </c>
      <c r="D60" s="5">
        <v>102</v>
      </c>
      <c r="E60" s="5"/>
      <c r="F60" s="5"/>
      <c r="G60" s="5"/>
      <c r="H60" s="5"/>
      <c r="I60" s="5"/>
      <c r="J60" s="5"/>
      <c r="K60" s="5"/>
      <c r="L60" s="5"/>
      <c r="M60" s="5">
        <v>1</v>
      </c>
      <c r="N60" s="5">
        <v>1</v>
      </c>
      <c r="O60" s="5"/>
      <c r="P60" s="5"/>
      <c r="Q60" s="5">
        <v>1265</v>
      </c>
      <c r="R60" s="5">
        <v>1129</v>
      </c>
      <c r="S60" s="5"/>
      <c r="T60" s="5"/>
      <c r="U60" s="5">
        <v>3</v>
      </c>
      <c r="V60" s="5">
        <v>2</v>
      </c>
      <c r="W60" s="5"/>
      <c r="X60" s="5"/>
      <c r="Y60" s="5">
        <v>1</v>
      </c>
      <c r="Z60" s="5"/>
      <c r="AA60" s="12">
        <f t="shared" si="5"/>
        <v>1366</v>
      </c>
      <c r="AB60" s="28">
        <f t="shared" si="6"/>
        <v>1234</v>
      </c>
      <c r="AC60" s="7" t="s">
        <v>18</v>
      </c>
      <c r="AD60" s="7" t="s">
        <v>41</v>
      </c>
      <c r="AE60" s="7">
        <v>198</v>
      </c>
      <c r="AF60" s="7">
        <v>199</v>
      </c>
      <c r="AG60" s="7" t="s">
        <v>40</v>
      </c>
      <c r="AH60" s="27" t="s">
        <v>154</v>
      </c>
    </row>
    <row r="61" spans="1:34" ht="12.75">
      <c r="A61" s="53" t="s">
        <v>89</v>
      </c>
      <c r="C61" s="36">
        <v>2148</v>
      </c>
      <c r="D61" s="5">
        <v>1829</v>
      </c>
      <c r="E61" s="5">
        <v>5</v>
      </c>
      <c r="F61" s="5"/>
      <c r="G61" s="5">
        <v>1</v>
      </c>
      <c r="H61" s="5"/>
      <c r="I61" s="5">
        <v>18</v>
      </c>
      <c r="J61" s="5">
        <v>18</v>
      </c>
      <c r="K61" s="5">
        <v>6</v>
      </c>
      <c r="L61" s="5"/>
      <c r="M61" s="5">
        <v>7</v>
      </c>
      <c r="N61" s="5"/>
      <c r="O61" s="5">
        <v>1</v>
      </c>
      <c r="P61" s="5"/>
      <c r="Q61" s="5">
        <v>107</v>
      </c>
      <c r="R61" s="5">
        <v>102</v>
      </c>
      <c r="S61" s="5"/>
      <c r="T61" s="5"/>
      <c r="U61" s="5">
        <v>2</v>
      </c>
      <c r="V61" s="5">
        <v>1</v>
      </c>
      <c r="W61" s="5"/>
      <c r="X61" s="5"/>
      <c r="Y61" s="5"/>
      <c r="Z61" s="5">
        <v>2</v>
      </c>
      <c r="AA61" s="12">
        <f t="shared" si="5"/>
        <v>2295</v>
      </c>
      <c r="AB61" s="28">
        <f t="shared" si="6"/>
        <v>1952</v>
      </c>
      <c r="AC61" s="7" t="s">
        <v>18</v>
      </c>
      <c r="AD61" s="7" t="s">
        <v>41</v>
      </c>
      <c r="AE61" s="7">
        <v>198</v>
      </c>
      <c r="AF61" s="7">
        <v>199</v>
      </c>
      <c r="AG61" s="7" t="s">
        <v>40</v>
      </c>
      <c r="AH61" s="27" t="s">
        <v>154</v>
      </c>
    </row>
    <row r="62" spans="1:34" ht="12.75">
      <c r="A62" s="53" t="s">
        <v>90</v>
      </c>
      <c r="C62" s="36">
        <v>200</v>
      </c>
      <c r="D62" s="5">
        <v>199</v>
      </c>
      <c r="E62" s="5">
        <v>1</v>
      </c>
      <c r="F62" s="5">
        <v>4</v>
      </c>
      <c r="G62" s="5"/>
      <c r="H62" s="5"/>
      <c r="I62" s="5"/>
      <c r="J62" s="5"/>
      <c r="K62" s="5"/>
      <c r="L62" s="5">
        <v>3</v>
      </c>
      <c r="M62" s="5">
        <v>1</v>
      </c>
      <c r="N62" s="5"/>
      <c r="O62" s="5"/>
      <c r="P62" s="5"/>
      <c r="Q62" s="5">
        <v>901</v>
      </c>
      <c r="R62" s="5">
        <v>948</v>
      </c>
      <c r="S62" s="5">
        <v>1</v>
      </c>
      <c r="T62" s="5"/>
      <c r="U62" s="5">
        <v>68</v>
      </c>
      <c r="V62" s="5">
        <v>62</v>
      </c>
      <c r="W62" s="5"/>
      <c r="X62" s="5"/>
      <c r="Y62" s="5"/>
      <c r="Z62" s="5"/>
      <c r="AA62" s="12">
        <f t="shared" si="5"/>
        <v>1172</v>
      </c>
      <c r="AB62" s="28">
        <f t="shared" si="6"/>
        <v>1216</v>
      </c>
      <c r="AC62" s="7" t="s">
        <v>18</v>
      </c>
      <c r="AD62" s="7" t="s">
        <v>41</v>
      </c>
      <c r="AE62" s="7">
        <v>198</v>
      </c>
      <c r="AF62" s="7">
        <v>199</v>
      </c>
      <c r="AG62" s="7" t="s">
        <v>40</v>
      </c>
      <c r="AH62" s="27" t="s">
        <v>154</v>
      </c>
    </row>
    <row r="63" spans="1:34" ht="12.75">
      <c r="A63" s="53" t="s">
        <v>91</v>
      </c>
      <c r="C63" s="36">
        <v>78</v>
      </c>
      <c r="D63" s="5">
        <v>76</v>
      </c>
      <c r="E63" s="5"/>
      <c r="F63" s="5">
        <v>2</v>
      </c>
      <c r="G63" s="5">
        <v>1</v>
      </c>
      <c r="H63" s="5"/>
      <c r="I63" s="5"/>
      <c r="J63" s="5"/>
      <c r="K63" s="5">
        <v>1</v>
      </c>
      <c r="L63" s="5">
        <v>1</v>
      </c>
      <c r="M63" s="5"/>
      <c r="N63" s="5"/>
      <c r="O63" s="5"/>
      <c r="P63" s="5"/>
      <c r="Q63" s="5">
        <v>2129</v>
      </c>
      <c r="R63" s="5">
        <v>2081</v>
      </c>
      <c r="S63" s="5"/>
      <c r="T63" s="5"/>
      <c r="U63" s="5"/>
      <c r="V63" s="5"/>
      <c r="W63" s="5"/>
      <c r="X63" s="5"/>
      <c r="Y63" s="5">
        <v>9</v>
      </c>
      <c r="Z63" s="5">
        <v>4</v>
      </c>
      <c r="AA63" s="12">
        <f t="shared" si="5"/>
        <v>2218</v>
      </c>
      <c r="AB63" s="28">
        <f t="shared" si="6"/>
        <v>2164</v>
      </c>
      <c r="AC63" s="7" t="s">
        <v>18</v>
      </c>
      <c r="AD63" s="7" t="s">
        <v>41</v>
      </c>
      <c r="AE63" s="7">
        <v>198</v>
      </c>
      <c r="AF63" s="7">
        <v>199</v>
      </c>
      <c r="AG63" s="7" t="s">
        <v>40</v>
      </c>
      <c r="AH63" s="27" t="s">
        <v>154</v>
      </c>
    </row>
    <row r="64" spans="1:34" ht="12.75">
      <c r="A64" s="53" t="s">
        <v>92</v>
      </c>
      <c r="C64" s="36">
        <v>1090</v>
      </c>
      <c r="D64" s="5">
        <v>918</v>
      </c>
      <c r="E64" s="5"/>
      <c r="F64" s="5">
        <v>1</v>
      </c>
      <c r="G64" s="5"/>
      <c r="H64" s="5"/>
      <c r="I64" s="5">
        <v>37</v>
      </c>
      <c r="J64" s="5">
        <v>32</v>
      </c>
      <c r="K64" s="5"/>
      <c r="L64" s="5"/>
      <c r="M64" s="5"/>
      <c r="N64" s="5"/>
      <c r="O64" s="5"/>
      <c r="P64" s="5">
        <v>1</v>
      </c>
      <c r="Q64" s="5">
        <v>5</v>
      </c>
      <c r="R64" s="5">
        <v>4</v>
      </c>
      <c r="S64" s="5"/>
      <c r="T64" s="5"/>
      <c r="U64" s="5">
        <v>1</v>
      </c>
      <c r="V64" s="5"/>
      <c r="W64" s="5"/>
      <c r="X64" s="5"/>
      <c r="Y64" s="5">
        <v>1</v>
      </c>
      <c r="Z64" s="5"/>
      <c r="AA64" s="12">
        <f t="shared" si="5"/>
        <v>1134</v>
      </c>
      <c r="AB64" s="28">
        <f t="shared" si="6"/>
        <v>956</v>
      </c>
      <c r="AC64" s="7" t="s">
        <v>18</v>
      </c>
      <c r="AD64" s="7" t="s">
        <v>41</v>
      </c>
      <c r="AE64" s="7">
        <v>198</v>
      </c>
      <c r="AF64" s="7">
        <v>199</v>
      </c>
      <c r="AG64" s="7" t="s">
        <v>40</v>
      </c>
      <c r="AH64" s="27" t="s">
        <v>154</v>
      </c>
    </row>
    <row r="65" spans="1:34" ht="12.75">
      <c r="A65" s="53" t="s">
        <v>93</v>
      </c>
      <c r="C65" s="36">
        <v>3001</v>
      </c>
      <c r="D65" s="5">
        <v>2787</v>
      </c>
      <c r="E65" s="5">
        <v>2</v>
      </c>
      <c r="F65" s="5">
        <v>1</v>
      </c>
      <c r="G65" s="5"/>
      <c r="H65" s="5">
        <v>1</v>
      </c>
      <c r="I65" s="5">
        <v>60</v>
      </c>
      <c r="J65" s="5">
        <v>66</v>
      </c>
      <c r="K65" s="5">
        <v>6</v>
      </c>
      <c r="L65" s="5">
        <v>1</v>
      </c>
      <c r="M65" s="5">
        <v>61</v>
      </c>
      <c r="N65" s="5">
        <v>12</v>
      </c>
      <c r="O65" s="5">
        <v>1</v>
      </c>
      <c r="P65" s="5"/>
      <c r="Q65" s="5">
        <v>438</v>
      </c>
      <c r="R65" s="5">
        <v>245</v>
      </c>
      <c r="S65" s="5">
        <v>1</v>
      </c>
      <c r="T65" s="5"/>
      <c r="U65" s="5">
        <v>78</v>
      </c>
      <c r="V65" s="5">
        <v>71</v>
      </c>
      <c r="W65" s="5"/>
      <c r="X65" s="5"/>
      <c r="Y65" s="5">
        <v>7</v>
      </c>
      <c r="Z65" s="5">
        <v>1</v>
      </c>
      <c r="AA65" s="12">
        <f t="shared" si="5"/>
        <v>3655</v>
      </c>
      <c r="AB65" s="28">
        <f t="shared" si="6"/>
        <v>3185</v>
      </c>
      <c r="AC65" s="7" t="s">
        <v>18</v>
      </c>
      <c r="AD65" s="7" t="s">
        <v>41</v>
      </c>
      <c r="AE65" s="7">
        <v>198</v>
      </c>
      <c r="AF65" s="7">
        <v>199</v>
      </c>
      <c r="AG65" s="7" t="s">
        <v>40</v>
      </c>
      <c r="AH65" s="27" t="s">
        <v>154</v>
      </c>
    </row>
    <row r="66" spans="1:34" ht="12.75">
      <c r="A66" s="53" t="s">
        <v>156</v>
      </c>
      <c r="C66" s="36">
        <v>1257</v>
      </c>
      <c r="D66" s="5">
        <v>1119</v>
      </c>
      <c r="E66" s="5"/>
      <c r="F66" s="5">
        <v>2</v>
      </c>
      <c r="G66" s="5"/>
      <c r="H66" s="5">
        <v>1</v>
      </c>
      <c r="I66" s="5">
        <v>208</v>
      </c>
      <c r="J66" s="5">
        <v>178</v>
      </c>
      <c r="K66" s="5"/>
      <c r="L66" s="5">
        <v>2</v>
      </c>
      <c r="M66" s="5">
        <v>1</v>
      </c>
      <c r="N66" s="5">
        <v>6</v>
      </c>
      <c r="O66" s="5"/>
      <c r="P66" s="5">
        <v>1</v>
      </c>
      <c r="Q66" s="5">
        <v>12</v>
      </c>
      <c r="R66" s="5">
        <v>12</v>
      </c>
      <c r="S66" s="5"/>
      <c r="T66" s="5"/>
      <c r="U66" s="5">
        <v>9</v>
      </c>
      <c r="V66" s="5">
        <v>8</v>
      </c>
      <c r="W66" s="5">
        <v>4</v>
      </c>
      <c r="X66" s="5">
        <v>2</v>
      </c>
      <c r="Y66" s="5"/>
      <c r="Z66" s="5">
        <v>1</v>
      </c>
      <c r="AA66" s="12">
        <f t="shared" si="5"/>
        <v>1491</v>
      </c>
      <c r="AB66" s="28">
        <f t="shared" si="6"/>
        <v>1332</v>
      </c>
      <c r="AC66" s="7" t="s">
        <v>18</v>
      </c>
      <c r="AD66" s="7" t="s">
        <v>41</v>
      </c>
      <c r="AE66" s="7">
        <v>198</v>
      </c>
      <c r="AF66" s="7">
        <v>199</v>
      </c>
      <c r="AG66" s="7" t="s">
        <v>40</v>
      </c>
      <c r="AH66" s="27" t="s">
        <v>154</v>
      </c>
    </row>
    <row r="67" spans="1:34" ht="12.75">
      <c r="A67" s="53" t="s">
        <v>94</v>
      </c>
      <c r="C67" s="36">
        <v>473</v>
      </c>
      <c r="D67" s="5">
        <v>451</v>
      </c>
      <c r="E67" s="5"/>
      <c r="F67" s="5"/>
      <c r="G67" s="5"/>
      <c r="H67" s="5"/>
      <c r="I67" s="5">
        <v>6</v>
      </c>
      <c r="J67" s="5">
        <v>3</v>
      </c>
      <c r="K67" s="5"/>
      <c r="L67" s="5"/>
      <c r="M67" s="5"/>
      <c r="N67" s="5"/>
      <c r="O67" s="5"/>
      <c r="P67" s="5"/>
      <c r="Q67" s="5">
        <v>343</v>
      </c>
      <c r="R67" s="5">
        <v>351</v>
      </c>
      <c r="S67" s="5"/>
      <c r="T67" s="5"/>
      <c r="U67" s="5"/>
      <c r="V67" s="5"/>
      <c r="W67" s="5"/>
      <c r="X67" s="5"/>
      <c r="Y67" s="5"/>
      <c r="Z67" s="5"/>
      <c r="AA67" s="12">
        <f t="shared" si="5"/>
        <v>822</v>
      </c>
      <c r="AB67" s="28">
        <f t="shared" si="6"/>
        <v>805</v>
      </c>
      <c r="AC67" s="7" t="s">
        <v>18</v>
      </c>
      <c r="AD67" s="7" t="s">
        <v>41</v>
      </c>
      <c r="AE67" s="7">
        <v>198</v>
      </c>
      <c r="AF67" s="7">
        <v>199</v>
      </c>
      <c r="AG67" s="7" t="s">
        <v>40</v>
      </c>
      <c r="AH67" s="27" t="s">
        <v>154</v>
      </c>
    </row>
    <row r="68" spans="1:34" ht="12.75">
      <c r="A68" s="53" t="s">
        <v>95</v>
      </c>
      <c r="C68" s="36">
        <v>2236</v>
      </c>
      <c r="D68" s="5">
        <v>2039</v>
      </c>
      <c r="E68" s="5"/>
      <c r="F68" s="5"/>
      <c r="G68" s="5">
        <v>1</v>
      </c>
      <c r="H68" s="5">
        <v>3</v>
      </c>
      <c r="I68" s="5">
        <v>533</v>
      </c>
      <c r="J68" s="5">
        <v>517</v>
      </c>
      <c r="K68" s="5">
        <v>5</v>
      </c>
      <c r="L68" s="5">
        <v>9</v>
      </c>
      <c r="M68" s="5"/>
      <c r="N68" s="5">
        <v>2</v>
      </c>
      <c r="O68" s="5"/>
      <c r="P68" s="5"/>
      <c r="Q68" s="5">
        <v>5</v>
      </c>
      <c r="R68" s="5">
        <v>1</v>
      </c>
      <c r="S68" s="5"/>
      <c r="T68" s="5"/>
      <c r="U68" s="5">
        <v>7</v>
      </c>
      <c r="V68" s="5">
        <v>8</v>
      </c>
      <c r="W68" s="5"/>
      <c r="X68" s="5"/>
      <c r="Y68" s="5"/>
      <c r="Z68" s="5">
        <v>1</v>
      </c>
      <c r="AA68" s="12">
        <f>SUM(C68+E68+G68+I68+K68+M68+O68+Q68+S68+U68+W68+Y68)</f>
        <v>2787</v>
      </c>
      <c r="AB68" s="28">
        <f t="shared" si="6"/>
        <v>2580</v>
      </c>
      <c r="AC68" s="7" t="s">
        <v>18</v>
      </c>
      <c r="AD68" s="7" t="s">
        <v>41</v>
      </c>
      <c r="AE68" s="7">
        <v>198</v>
      </c>
      <c r="AF68" s="7">
        <v>199</v>
      </c>
      <c r="AG68" s="7" t="s">
        <v>40</v>
      </c>
      <c r="AH68" s="27" t="s">
        <v>154</v>
      </c>
    </row>
    <row r="69" spans="1:34" ht="12.75">
      <c r="A69" s="53" t="s">
        <v>155</v>
      </c>
      <c r="C69" s="36">
        <v>529</v>
      </c>
      <c r="D69" s="5">
        <v>456</v>
      </c>
      <c r="E69" s="5"/>
      <c r="F69" s="5"/>
      <c r="G69" s="5"/>
      <c r="H69" s="5"/>
      <c r="I69" s="5">
        <v>5</v>
      </c>
      <c r="J69" s="5">
        <v>3</v>
      </c>
      <c r="K69" s="5"/>
      <c r="L69" s="5"/>
      <c r="M69" s="5"/>
      <c r="N69" s="5"/>
      <c r="O69" s="5"/>
      <c r="P69" s="5"/>
      <c r="Q69" s="5">
        <v>62</v>
      </c>
      <c r="R69" s="5">
        <v>60</v>
      </c>
      <c r="S69" s="5"/>
      <c r="T69" s="5"/>
      <c r="U69" s="5"/>
      <c r="V69" s="5"/>
      <c r="W69" s="5"/>
      <c r="X69" s="5"/>
      <c r="Y69" s="5"/>
      <c r="Z69" s="5"/>
      <c r="AA69" s="12">
        <f t="shared" si="5"/>
        <v>596</v>
      </c>
      <c r="AB69" s="28">
        <f t="shared" si="6"/>
        <v>519</v>
      </c>
      <c r="AC69" s="7" t="s">
        <v>18</v>
      </c>
      <c r="AD69" s="7" t="s">
        <v>41</v>
      </c>
      <c r="AE69" s="7">
        <v>198</v>
      </c>
      <c r="AF69" s="7">
        <v>199</v>
      </c>
      <c r="AG69" s="7" t="s">
        <v>40</v>
      </c>
      <c r="AH69" s="27" t="s">
        <v>154</v>
      </c>
    </row>
    <row r="70" spans="1:34" ht="12.75">
      <c r="A70" s="53" t="s">
        <v>96</v>
      </c>
      <c r="C70" s="36">
        <v>105</v>
      </c>
      <c r="D70" s="5">
        <v>107</v>
      </c>
      <c r="E70" s="5"/>
      <c r="F70" s="5">
        <v>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>
        <v>2</v>
      </c>
      <c r="R70" s="5">
        <v>2</v>
      </c>
      <c r="S70" s="5"/>
      <c r="T70" s="5"/>
      <c r="U70" s="5"/>
      <c r="V70" s="5"/>
      <c r="W70" s="5"/>
      <c r="X70" s="5"/>
      <c r="Y70" s="5"/>
      <c r="Z70" s="5"/>
      <c r="AA70" s="12">
        <f t="shared" si="5"/>
        <v>107</v>
      </c>
      <c r="AB70" s="28">
        <f t="shared" si="6"/>
        <v>110</v>
      </c>
      <c r="AC70" s="7" t="s">
        <v>18</v>
      </c>
      <c r="AD70" s="7" t="s">
        <v>41</v>
      </c>
      <c r="AE70" s="7">
        <v>198</v>
      </c>
      <c r="AF70" s="7">
        <v>199</v>
      </c>
      <c r="AG70" s="7" t="s">
        <v>40</v>
      </c>
      <c r="AH70" s="27" t="s">
        <v>154</v>
      </c>
    </row>
    <row r="71" spans="1:34" ht="12.75">
      <c r="A71" s="53" t="s">
        <v>97</v>
      </c>
      <c r="C71" s="36">
        <v>1204</v>
      </c>
      <c r="D71" s="5">
        <v>1110</v>
      </c>
      <c r="E71" s="5"/>
      <c r="F71" s="5"/>
      <c r="G71" s="5"/>
      <c r="H71" s="5"/>
      <c r="I71" s="5"/>
      <c r="J71" s="5"/>
      <c r="K71" s="5">
        <v>1</v>
      </c>
      <c r="L71" s="5"/>
      <c r="M71" s="5">
        <v>2</v>
      </c>
      <c r="N71" s="5">
        <v>5</v>
      </c>
      <c r="O71" s="5"/>
      <c r="P71" s="5"/>
      <c r="Q71" s="5">
        <v>566</v>
      </c>
      <c r="R71" s="5">
        <v>558</v>
      </c>
      <c r="S71" s="5"/>
      <c r="T71" s="5"/>
      <c r="U71" s="5">
        <v>27</v>
      </c>
      <c r="V71" s="5">
        <v>21</v>
      </c>
      <c r="W71" s="5"/>
      <c r="X71" s="5"/>
      <c r="Y71" s="5"/>
      <c r="Z71" s="5"/>
      <c r="AA71" s="12">
        <f t="shared" si="5"/>
        <v>1800</v>
      </c>
      <c r="AB71" s="28">
        <f t="shared" si="6"/>
        <v>1694</v>
      </c>
      <c r="AC71" s="7" t="s">
        <v>18</v>
      </c>
      <c r="AD71" s="7" t="s">
        <v>41</v>
      </c>
      <c r="AE71" s="7">
        <v>198</v>
      </c>
      <c r="AF71" s="7">
        <v>199</v>
      </c>
      <c r="AG71" s="7" t="s">
        <v>40</v>
      </c>
      <c r="AH71" s="27" t="s">
        <v>154</v>
      </c>
    </row>
    <row r="72" spans="1:34" ht="12.75">
      <c r="A72" s="53" t="s">
        <v>98</v>
      </c>
      <c r="C72" s="36">
        <v>266</v>
      </c>
      <c r="D72" s="5">
        <v>240</v>
      </c>
      <c r="E72" s="5"/>
      <c r="F72" s="5"/>
      <c r="G72" s="5"/>
      <c r="H72" s="5"/>
      <c r="I72" s="5"/>
      <c r="J72" s="5"/>
      <c r="K72" s="5"/>
      <c r="L72" s="5"/>
      <c r="M72" s="5">
        <v>1</v>
      </c>
      <c r="N72" s="5">
        <v>1</v>
      </c>
      <c r="O72" s="5">
        <v>3</v>
      </c>
      <c r="P72" s="5">
        <v>1</v>
      </c>
      <c r="Q72" s="5">
        <v>1510</v>
      </c>
      <c r="R72" s="5">
        <v>1451</v>
      </c>
      <c r="S72" s="5"/>
      <c r="T72" s="5"/>
      <c r="U72" s="5">
        <v>1</v>
      </c>
      <c r="V72" s="5">
        <v>1</v>
      </c>
      <c r="W72" s="5"/>
      <c r="X72" s="5"/>
      <c r="Y72" s="5">
        <v>1</v>
      </c>
      <c r="Z72" s="5">
        <v>1</v>
      </c>
      <c r="AA72" s="12">
        <f t="shared" si="5"/>
        <v>1782</v>
      </c>
      <c r="AB72" s="28">
        <f t="shared" si="6"/>
        <v>1695</v>
      </c>
      <c r="AC72" s="7" t="s">
        <v>18</v>
      </c>
      <c r="AD72" s="7" t="s">
        <v>41</v>
      </c>
      <c r="AE72" s="7">
        <v>198</v>
      </c>
      <c r="AF72" s="7">
        <v>199</v>
      </c>
      <c r="AG72" s="7" t="s">
        <v>40</v>
      </c>
      <c r="AH72" s="27" t="s">
        <v>154</v>
      </c>
    </row>
    <row r="73" spans="1:34" ht="12.75">
      <c r="A73" s="53" t="s">
        <v>99</v>
      </c>
      <c r="C73" s="36">
        <v>786</v>
      </c>
      <c r="D73" s="5">
        <v>706</v>
      </c>
      <c r="E73" s="5">
        <v>1</v>
      </c>
      <c r="F73" s="5"/>
      <c r="G73" s="5">
        <v>1</v>
      </c>
      <c r="H73" s="5"/>
      <c r="I73" s="5">
        <v>173</v>
      </c>
      <c r="J73" s="5">
        <v>168</v>
      </c>
      <c r="K73" s="5"/>
      <c r="L73" s="5"/>
      <c r="M73" s="5"/>
      <c r="N73" s="5">
        <v>2</v>
      </c>
      <c r="O73" s="5"/>
      <c r="P73" s="5"/>
      <c r="Q73" s="5">
        <v>22</v>
      </c>
      <c r="R73" s="5">
        <v>16</v>
      </c>
      <c r="S73" s="5"/>
      <c r="T73" s="5">
        <v>1</v>
      </c>
      <c r="U73" s="5">
        <v>11</v>
      </c>
      <c r="V73" s="5">
        <v>9</v>
      </c>
      <c r="W73" s="5"/>
      <c r="X73" s="5"/>
      <c r="Y73" s="5">
        <v>4</v>
      </c>
      <c r="Z73" s="5">
        <v>1</v>
      </c>
      <c r="AA73" s="12">
        <f t="shared" si="5"/>
        <v>998</v>
      </c>
      <c r="AB73" s="28">
        <f t="shared" si="6"/>
        <v>903</v>
      </c>
      <c r="AC73" s="7" t="s">
        <v>18</v>
      </c>
      <c r="AD73" s="7" t="s">
        <v>41</v>
      </c>
      <c r="AE73" s="7">
        <v>198</v>
      </c>
      <c r="AF73" s="7">
        <v>199</v>
      </c>
      <c r="AG73" s="7" t="s">
        <v>40</v>
      </c>
      <c r="AH73" s="27" t="s">
        <v>154</v>
      </c>
    </row>
    <row r="74" spans="1:34" ht="12.75">
      <c r="A74" s="53" t="s">
        <v>100</v>
      </c>
      <c r="C74" s="36">
        <v>797</v>
      </c>
      <c r="D74" s="5">
        <v>815</v>
      </c>
      <c r="E74" s="5"/>
      <c r="F74" s="5"/>
      <c r="G74" s="5"/>
      <c r="H74" s="5"/>
      <c r="I74" s="5"/>
      <c r="J74" s="5"/>
      <c r="K74" s="5"/>
      <c r="L74" s="5"/>
      <c r="M74" s="5"/>
      <c r="N74" s="5">
        <v>2</v>
      </c>
      <c r="O74" s="5"/>
      <c r="P74" s="5">
        <v>1</v>
      </c>
      <c r="Q74" s="5">
        <v>764</v>
      </c>
      <c r="R74" s="5">
        <v>711</v>
      </c>
      <c r="S74" s="5"/>
      <c r="T74" s="5"/>
      <c r="U74" s="5"/>
      <c r="V74" s="5"/>
      <c r="W74" s="5"/>
      <c r="X74" s="5"/>
      <c r="Y74" s="5"/>
      <c r="Z74" s="5"/>
      <c r="AA74" s="12">
        <f t="shared" si="5"/>
        <v>1561</v>
      </c>
      <c r="AB74" s="28">
        <f t="shared" si="6"/>
        <v>1529</v>
      </c>
      <c r="AC74" s="7" t="s">
        <v>18</v>
      </c>
      <c r="AD74" s="7" t="s">
        <v>41</v>
      </c>
      <c r="AE74" s="7">
        <v>198</v>
      </c>
      <c r="AF74" s="7">
        <v>199</v>
      </c>
      <c r="AG74" s="7" t="s">
        <v>40</v>
      </c>
      <c r="AH74" s="27" t="s">
        <v>154</v>
      </c>
    </row>
    <row r="75" spans="1:34" ht="12.75">
      <c r="A75" s="53" t="s">
        <v>101</v>
      </c>
      <c r="C75" s="36">
        <v>17</v>
      </c>
      <c r="D75" s="5">
        <v>12</v>
      </c>
      <c r="E75" s="5"/>
      <c r="F75" s="5"/>
      <c r="G75" s="5"/>
      <c r="H75" s="5"/>
      <c r="I75" s="5"/>
      <c r="J75" s="5"/>
      <c r="K75" s="5"/>
      <c r="L75" s="5"/>
      <c r="M75" s="5">
        <v>1</v>
      </c>
      <c r="N75" s="5"/>
      <c r="O75" s="5"/>
      <c r="P75" s="5"/>
      <c r="Q75" s="5">
        <v>734</v>
      </c>
      <c r="R75" s="5">
        <v>744</v>
      </c>
      <c r="S75" s="5"/>
      <c r="T75" s="5"/>
      <c r="U75" s="5"/>
      <c r="V75" s="5"/>
      <c r="W75" s="5"/>
      <c r="X75" s="5"/>
      <c r="Y75" s="5"/>
      <c r="Z75" s="5"/>
      <c r="AA75" s="12">
        <f t="shared" si="5"/>
        <v>752</v>
      </c>
      <c r="AB75" s="28">
        <f t="shared" si="6"/>
        <v>756</v>
      </c>
      <c r="AC75" s="7" t="s">
        <v>18</v>
      </c>
      <c r="AD75" s="7" t="s">
        <v>41</v>
      </c>
      <c r="AE75" s="7">
        <v>198</v>
      </c>
      <c r="AF75" s="7">
        <v>199</v>
      </c>
      <c r="AG75" s="7" t="s">
        <v>40</v>
      </c>
      <c r="AH75" s="27" t="s">
        <v>154</v>
      </c>
    </row>
    <row r="76" spans="1:34" ht="12.75">
      <c r="A76" s="53" t="s">
        <v>102</v>
      </c>
      <c r="C76" s="36">
        <v>392</v>
      </c>
      <c r="D76" s="5">
        <v>378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>
        <v>58</v>
      </c>
      <c r="R76" s="5">
        <v>43</v>
      </c>
      <c r="S76" s="5"/>
      <c r="T76" s="5"/>
      <c r="U76" s="5"/>
      <c r="V76" s="5"/>
      <c r="W76" s="5"/>
      <c r="X76" s="5"/>
      <c r="Y76" s="5"/>
      <c r="Z76" s="5"/>
      <c r="AA76" s="12">
        <f t="shared" si="5"/>
        <v>450</v>
      </c>
      <c r="AB76" s="28">
        <f t="shared" si="6"/>
        <v>421</v>
      </c>
      <c r="AC76" s="7" t="s">
        <v>18</v>
      </c>
      <c r="AD76" s="7" t="s">
        <v>41</v>
      </c>
      <c r="AE76" s="7">
        <v>198</v>
      </c>
      <c r="AF76" s="7">
        <v>199</v>
      </c>
      <c r="AG76" s="7" t="s">
        <v>40</v>
      </c>
      <c r="AH76" s="27" t="s">
        <v>154</v>
      </c>
    </row>
    <row r="77" spans="1:34" ht="12.75">
      <c r="A77" s="53" t="s">
        <v>103</v>
      </c>
      <c r="C77" s="36">
        <v>54</v>
      </c>
      <c r="D77" s="5">
        <v>44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>
        <v>429</v>
      </c>
      <c r="R77" s="5">
        <v>380</v>
      </c>
      <c r="S77" s="5"/>
      <c r="T77" s="5"/>
      <c r="U77" s="5">
        <v>3</v>
      </c>
      <c r="V77" s="5">
        <v>4</v>
      </c>
      <c r="W77" s="5"/>
      <c r="X77" s="5"/>
      <c r="Y77" s="5"/>
      <c r="Z77" s="5"/>
      <c r="AA77" s="12">
        <f t="shared" si="5"/>
        <v>486</v>
      </c>
      <c r="AB77" s="28">
        <f t="shared" si="6"/>
        <v>428</v>
      </c>
      <c r="AC77" s="7" t="s">
        <v>18</v>
      </c>
      <c r="AD77" s="7" t="s">
        <v>41</v>
      </c>
      <c r="AE77" s="7">
        <v>198</v>
      </c>
      <c r="AF77" s="7">
        <v>199</v>
      </c>
      <c r="AG77" s="7" t="s">
        <v>40</v>
      </c>
      <c r="AH77" s="27" t="s">
        <v>154</v>
      </c>
    </row>
    <row r="78" spans="1:34" ht="12.75">
      <c r="A78" s="53" t="s">
        <v>104</v>
      </c>
      <c r="C78" s="36">
        <v>89</v>
      </c>
      <c r="D78" s="5">
        <v>98</v>
      </c>
      <c r="E78" s="5"/>
      <c r="F78" s="5"/>
      <c r="G78" s="5">
        <v>8</v>
      </c>
      <c r="H78" s="5">
        <v>2</v>
      </c>
      <c r="I78" s="5"/>
      <c r="J78" s="5"/>
      <c r="K78" s="5">
        <v>1</v>
      </c>
      <c r="L78" s="5"/>
      <c r="M78" s="5"/>
      <c r="N78" s="5"/>
      <c r="O78" s="5"/>
      <c r="P78" s="5"/>
      <c r="Q78" s="5">
        <v>1852</v>
      </c>
      <c r="R78" s="5">
        <v>1721</v>
      </c>
      <c r="S78" s="5"/>
      <c r="T78" s="5"/>
      <c r="U78" s="5">
        <v>4</v>
      </c>
      <c r="V78" s="5">
        <v>4</v>
      </c>
      <c r="W78" s="5"/>
      <c r="X78" s="5"/>
      <c r="Y78" s="5">
        <v>1</v>
      </c>
      <c r="Z78" s="5"/>
      <c r="AA78" s="12">
        <f t="shared" si="5"/>
        <v>1955</v>
      </c>
      <c r="AB78" s="28">
        <f t="shared" si="6"/>
        <v>1825</v>
      </c>
      <c r="AC78" s="7" t="s">
        <v>18</v>
      </c>
      <c r="AD78" s="7" t="s">
        <v>41</v>
      </c>
      <c r="AE78" s="7">
        <v>198</v>
      </c>
      <c r="AF78" s="7">
        <v>199</v>
      </c>
      <c r="AG78" s="7" t="s">
        <v>40</v>
      </c>
      <c r="AH78" s="27" t="s">
        <v>154</v>
      </c>
    </row>
    <row r="79" spans="1:34" ht="12.75">
      <c r="A79" s="53" t="s">
        <v>105</v>
      </c>
      <c r="C79" s="36">
        <v>1367</v>
      </c>
      <c r="D79" s="5">
        <v>1246</v>
      </c>
      <c r="E79" s="5"/>
      <c r="F79" s="5">
        <v>2</v>
      </c>
      <c r="G79" s="5">
        <v>1</v>
      </c>
      <c r="H79" s="5"/>
      <c r="I79" s="5"/>
      <c r="J79" s="5"/>
      <c r="K79" s="5">
        <v>1</v>
      </c>
      <c r="L79" s="5"/>
      <c r="M79" s="5">
        <v>2</v>
      </c>
      <c r="N79" s="5"/>
      <c r="O79" s="5"/>
      <c r="P79" s="5"/>
      <c r="Q79" s="5">
        <v>342</v>
      </c>
      <c r="R79" s="5">
        <v>306</v>
      </c>
      <c r="S79" s="5"/>
      <c r="T79" s="5"/>
      <c r="U79" s="5"/>
      <c r="V79" s="5"/>
      <c r="W79" s="5"/>
      <c r="X79" s="5"/>
      <c r="Y79" s="5">
        <v>1</v>
      </c>
      <c r="Z79" s="5"/>
      <c r="AA79" s="12">
        <f t="shared" si="5"/>
        <v>1714</v>
      </c>
      <c r="AB79" s="28">
        <f t="shared" si="6"/>
        <v>1554</v>
      </c>
      <c r="AC79" s="7" t="s">
        <v>18</v>
      </c>
      <c r="AD79" s="7" t="s">
        <v>41</v>
      </c>
      <c r="AE79" s="7">
        <v>198</v>
      </c>
      <c r="AF79" s="7">
        <v>199</v>
      </c>
      <c r="AG79" s="7" t="s">
        <v>40</v>
      </c>
      <c r="AH79" s="27" t="s">
        <v>154</v>
      </c>
    </row>
    <row r="80" spans="1:34" ht="12.75">
      <c r="A80" s="53" t="s">
        <v>106</v>
      </c>
      <c r="C80" s="36">
        <v>191</v>
      </c>
      <c r="D80" s="5">
        <v>171</v>
      </c>
      <c r="E80" s="5"/>
      <c r="F80" s="5"/>
      <c r="G80" s="5"/>
      <c r="H80" s="5"/>
      <c r="I80" s="5"/>
      <c r="J80" s="5"/>
      <c r="K80" s="5"/>
      <c r="L80" s="5"/>
      <c r="M80" s="5">
        <v>1</v>
      </c>
      <c r="N80" s="5">
        <v>3</v>
      </c>
      <c r="O80" s="5"/>
      <c r="P80" s="5"/>
      <c r="Q80" s="5">
        <v>137</v>
      </c>
      <c r="R80" s="5">
        <v>108</v>
      </c>
      <c r="S80" s="5"/>
      <c r="T80" s="5"/>
      <c r="U80" s="5"/>
      <c r="V80" s="5"/>
      <c r="W80" s="5"/>
      <c r="X80" s="5"/>
      <c r="Y80" s="5"/>
      <c r="Z80" s="5"/>
      <c r="AA80" s="12">
        <f t="shared" si="5"/>
        <v>329</v>
      </c>
      <c r="AB80" s="28">
        <f t="shared" si="6"/>
        <v>282</v>
      </c>
      <c r="AC80" s="7" t="s">
        <v>18</v>
      </c>
      <c r="AD80" s="7" t="s">
        <v>41</v>
      </c>
      <c r="AE80" s="7">
        <v>198</v>
      </c>
      <c r="AF80" s="7">
        <v>199</v>
      </c>
      <c r="AG80" s="7" t="s">
        <v>40</v>
      </c>
      <c r="AH80" s="27" t="s">
        <v>154</v>
      </c>
    </row>
    <row r="81" spans="1:34" ht="12.75">
      <c r="A81" s="53" t="s">
        <v>107</v>
      </c>
      <c r="C81" s="36">
        <v>496</v>
      </c>
      <c r="D81" s="5">
        <v>428</v>
      </c>
      <c r="E81" s="5"/>
      <c r="F81" s="5"/>
      <c r="G81" s="5"/>
      <c r="H81" s="5"/>
      <c r="I81" s="5"/>
      <c r="J81" s="5">
        <v>5</v>
      </c>
      <c r="K81" s="5"/>
      <c r="L81" s="5"/>
      <c r="M81" s="5"/>
      <c r="N81" s="5"/>
      <c r="O81" s="5"/>
      <c r="P81" s="5"/>
      <c r="Q81" s="5">
        <v>5</v>
      </c>
      <c r="R81" s="5">
        <v>3</v>
      </c>
      <c r="S81" s="5"/>
      <c r="T81" s="5"/>
      <c r="U81" s="5"/>
      <c r="V81" s="5"/>
      <c r="W81" s="5"/>
      <c r="X81" s="5"/>
      <c r="Y81" s="5"/>
      <c r="Z81" s="5"/>
      <c r="AA81" s="12">
        <f t="shared" si="5"/>
        <v>501</v>
      </c>
      <c r="AB81" s="28">
        <f t="shared" si="6"/>
        <v>436</v>
      </c>
      <c r="AC81" s="7" t="s">
        <v>18</v>
      </c>
      <c r="AD81" s="7" t="s">
        <v>41</v>
      </c>
      <c r="AE81" s="7">
        <v>198</v>
      </c>
      <c r="AF81" s="7">
        <v>199</v>
      </c>
      <c r="AG81" s="7" t="s">
        <v>40</v>
      </c>
      <c r="AH81" s="27" t="s">
        <v>154</v>
      </c>
    </row>
    <row r="82" spans="1:34" ht="12.75">
      <c r="A82" s="53" t="s">
        <v>108</v>
      </c>
      <c r="C82" s="36">
        <v>1394</v>
      </c>
      <c r="D82" s="5">
        <v>1209</v>
      </c>
      <c r="E82" s="5"/>
      <c r="F82" s="5"/>
      <c r="G82" s="5">
        <v>1</v>
      </c>
      <c r="H82" s="5">
        <v>3</v>
      </c>
      <c r="I82" s="5"/>
      <c r="J82" s="5"/>
      <c r="K82" s="5"/>
      <c r="L82" s="5"/>
      <c r="M82" s="5">
        <v>4</v>
      </c>
      <c r="N82" s="5">
        <v>1</v>
      </c>
      <c r="O82" s="5">
        <v>1</v>
      </c>
      <c r="P82" s="5"/>
      <c r="Q82" s="5">
        <v>18</v>
      </c>
      <c r="R82" s="5">
        <v>19</v>
      </c>
      <c r="S82" s="5"/>
      <c r="T82" s="5"/>
      <c r="U82" s="5">
        <v>1</v>
      </c>
      <c r="V82" s="5">
        <v>3</v>
      </c>
      <c r="W82" s="5"/>
      <c r="X82" s="5"/>
      <c r="Y82" s="5">
        <v>4</v>
      </c>
      <c r="Z82" s="5">
        <v>4</v>
      </c>
      <c r="AA82" s="12">
        <f t="shared" si="5"/>
        <v>1423</v>
      </c>
      <c r="AB82" s="28">
        <f t="shared" si="6"/>
        <v>1239</v>
      </c>
      <c r="AC82" s="7" t="s">
        <v>18</v>
      </c>
      <c r="AD82" s="7" t="s">
        <v>41</v>
      </c>
      <c r="AE82" s="7">
        <v>198</v>
      </c>
      <c r="AF82" s="7">
        <v>199</v>
      </c>
      <c r="AG82" s="7" t="s">
        <v>40</v>
      </c>
      <c r="AH82" s="27" t="s">
        <v>154</v>
      </c>
    </row>
    <row r="83" spans="1:34" ht="12.75">
      <c r="A83" s="53" t="s">
        <v>109</v>
      </c>
      <c r="C83" s="36">
        <v>1984</v>
      </c>
      <c r="D83" s="5">
        <v>1832</v>
      </c>
      <c r="E83" s="5">
        <v>2</v>
      </c>
      <c r="F83" s="5">
        <v>2</v>
      </c>
      <c r="G83" s="5">
        <v>24</v>
      </c>
      <c r="H83" s="5">
        <v>20</v>
      </c>
      <c r="I83" s="5">
        <v>23</v>
      </c>
      <c r="J83" s="5">
        <v>26</v>
      </c>
      <c r="K83" s="5"/>
      <c r="L83" s="5">
        <v>2</v>
      </c>
      <c r="M83" s="5">
        <v>4</v>
      </c>
      <c r="N83" s="5">
        <v>1</v>
      </c>
      <c r="O83" s="5"/>
      <c r="P83" s="5"/>
      <c r="Q83" s="5">
        <v>30</v>
      </c>
      <c r="R83" s="5">
        <v>33</v>
      </c>
      <c r="S83" s="5"/>
      <c r="T83" s="5"/>
      <c r="U83" s="5"/>
      <c r="V83" s="5"/>
      <c r="W83" s="5"/>
      <c r="X83" s="5"/>
      <c r="Y83" s="5"/>
      <c r="Z83" s="5"/>
      <c r="AA83" s="12">
        <f t="shared" si="5"/>
        <v>2067</v>
      </c>
      <c r="AB83" s="28">
        <f t="shared" si="6"/>
        <v>1916</v>
      </c>
      <c r="AC83" s="7" t="s">
        <v>18</v>
      </c>
      <c r="AD83" s="7" t="s">
        <v>41</v>
      </c>
      <c r="AE83" s="7">
        <v>198</v>
      </c>
      <c r="AF83" s="7">
        <v>199</v>
      </c>
      <c r="AG83" s="7" t="s">
        <v>40</v>
      </c>
      <c r="AH83" s="27" t="s">
        <v>154</v>
      </c>
    </row>
    <row r="84" spans="1:34" ht="12.75">
      <c r="A84" s="53" t="s">
        <v>110</v>
      </c>
      <c r="C84" s="36">
        <v>206</v>
      </c>
      <c r="D84" s="5">
        <v>197</v>
      </c>
      <c r="E84" s="5"/>
      <c r="F84" s="5"/>
      <c r="G84" s="5"/>
      <c r="H84" s="5"/>
      <c r="I84" s="5">
        <v>4</v>
      </c>
      <c r="J84" s="5">
        <v>6</v>
      </c>
      <c r="K84" s="5"/>
      <c r="L84" s="5"/>
      <c r="M84" s="5"/>
      <c r="N84" s="5"/>
      <c r="O84" s="5"/>
      <c r="P84" s="5"/>
      <c r="Q84" s="5">
        <v>1784</v>
      </c>
      <c r="R84" s="5">
        <v>1721</v>
      </c>
      <c r="S84" s="5"/>
      <c r="T84" s="5"/>
      <c r="U84" s="5">
        <v>3</v>
      </c>
      <c r="V84" s="5">
        <v>1</v>
      </c>
      <c r="W84" s="5"/>
      <c r="X84" s="5"/>
      <c r="Y84" s="5">
        <v>1</v>
      </c>
      <c r="Z84" s="5"/>
      <c r="AA84" s="12">
        <f t="shared" si="5"/>
        <v>1998</v>
      </c>
      <c r="AB84" s="28">
        <f t="shared" si="6"/>
        <v>1925</v>
      </c>
      <c r="AC84" s="7" t="s">
        <v>18</v>
      </c>
      <c r="AD84" s="7" t="s">
        <v>41</v>
      </c>
      <c r="AE84" s="7">
        <v>198</v>
      </c>
      <c r="AF84" s="7">
        <v>199</v>
      </c>
      <c r="AG84" s="7" t="s">
        <v>40</v>
      </c>
      <c r="AH84" s="27" t="s">
        <v>154</v>
      </c>
    </row>
    <row r="85" spans="1:34" ht="12.75">
      <c r="A85" s="53" t="s">
        <v>111</v>
      </c>
      <c r="C85" s="36">
        <v>2058</v>
      </c>
      <c r="D85" s="5">
        <v>1914</v>
      </c>
      <c r="E85" s="5"/>
      <c r="F85" s="5"/>
      <c r="G85" s="5"/>
      <c r="H85" s="5"/>
      <c r="I85" s="5">
        <v>11</v>
      </c>
      <c r="J85" s="5">
        <v>11</v>
      </c>
      <c r="K85" s="5"/>
      <c r="L85" s="5">
        <v>1</v>
      </c>
      <c r="M85" s="5">
        <v>2</v>
      </c>
      <c r="N85" s="5">
        <v>1</v>
      </c>
      <c r="O85" s="5"/>
      <c r="P85" s="5"/>
      <c r="Q85" s="5">
        <v>43</v>
      </c>
      <c r="R85" s="5">
        <v>33</v>
      </c>
      <c r="S85" s="5"/>
      <c r="T85" s="5"/>
      <c r="U85" s="5">
        <v>15</v>
      </c>
      <c r="V85" s="5">
        <v>15</v>
      </c>
      <c r="W85" s="5"/>
      <c r="X85" s="5"/>
      <c r="Y85" s="5"/>
      <c r="Z85" s="5"/>
      <c r="AA85" s="12">
        <f t="shared" si="5"/>
        <v>2129</v>
      </c>
      <c r="AB85" s="28">
        <f t="shared" si="6"/>
        <v>1975</v>
      </c>
      <c r="AC85" s="7" t="s">
        <v>18</v>
      </c>
      <c r="AD85" s="7" t="s">
        <v>41</v>
      </c>
      <c r="AE85" s="7">
        <v>198</v>
      </c>
      <c r="AF85" s="7">
        <v>199</v>
      </c>
      <c r="AG85" s="7" t="s">
        <v>40</v>
      </c>
      <c r="AH85" s="27" t="s">
        <v>154</v>
      </c>
    </row>
    <row r="86" spans="1:34" ht="12.75">
      <c r="A86" s="53" t="s">
        <v>112</v>
      </c>
      <c r="C86" s="36">
        <v>1250</v>
      </c>
      <c r="D86" s="5">
        <v>1323</v>
      </c>
      <c r="E86" s="5">
        <v>5</v>
      </c>
      <c r="F86" s="5">
        <v>2</v>
      </c>
      <c r="G86" s="5">
        <v>75</v>
      </c>
      <c r="H86" s="5">
        <v>90</v>
      </c>
      <c r="I86" s="5">
        <v>6</v>
      </c>
      <c r="J86" s="5">
        <v>4</v>
      </c>
      <c r="K86" s="5">
        <v>3</v>
      </c>
      <c r="L86" s="5">
        <v>10</v>
      </c>
      <c r="M86" s="5">
        <v>14</v>
      </c>
      <c r="N86" s="5">
        <v>17</v>
      </c>
      <c r="O86" s="5"/>
      <c r="P86" s="5"/>
      <c r="Q86" s="5">
        <v>16</v>
      </c>
      <c r="R86" s="5">
        <v>12</v>
      </c>
      <c r="S86" s="5"/>
      <c r="T86" s="5"/>
      <c r="U86" s="5">
        <v>31</v>
      </c>
      <c r="V86" s="5">
        <v>36</v>
      </c>
      <c r="W86" s="5"/>
      <c r="X86" s="5">
        <v>2</v>
      </c>
      <c r="Y86" s="5">
        <v>7</v>
      </c>
      <c r="Z86" s="5">
        <v>3</v>
      </c>
      <c r="AA86" s="12">
        <f t="shared" si="5"/>
        <v>1407</v>
      </c>
      <c r="AB86" s="28">
        <f t="shared" si="6"/>
        <v>1499</v>
      </c>
      <c r="AC86" s="7" t="s">
        <v>18</v>
      </c>
      <c r="AD86" s="7" t="s">
        <v>41</v>
      </c>
      <c r="AE86" s="7">
        <v>198</v>
      </c>
      <c r="AF86" s="7">
        <v>199</v>
      </c>
      <c r="AG86" s="7" t="s">
        <v>40</v>
      </c>
      <c r="AH86" s="27" t="s">
        <v>154</v>
      </c>
    </row>
    <row r="87" spans="1:34" ht="12.75">
      <c r="A87" s="53" t="s">
        <v>113</v>
      </c>
      <c r="C87" s="36">
        <v>1777</v>
      </c>
      <c r="D87" s="5">
        <v>1590</v>
      </c>
      <c r="E87" s="5"/>
      <c r="F87" s="5"/>
      <c r="G87" s="5"/>
      <c r="H87" s="5"/>
      <c r="I87" s="5"/>
      <c r="J87" s="5">
        <v>1</v>
      </c>
      <c r="K87" s="5"/>
      <c r="L87" s="5">
        <v>2</v>
      </c>
      <c r="M87" s="5">
        <v>1</v>
      </c>
      <c r="N87" s="5">
        <v>2</v>
      </c>
      <c r="O87" s="5"/>
      <c r="P87" s="5"/>
      <c r="Q87" s="5">
        <v>151</v>
      </c>
      <c r="R87" s="5">
        <v>123</v>
      </c>
      <c r="S87" s="5"/>
      <c r="T87" s="5"/>
      <c r="U87" s="5"/>
      <c r="V87" s="5"/>
      <c r="W87" s="5"/>
      <c r="X87" s="5"/>
      <c r="Y87" s="5"/>
      <c r="Z87" s="5"/>
      <c r="AA87" s="12">
        <f t="shared" si="5"/>
        <v>1929</v>
      </c>
      <c r="AB87" s="28">
        <f t="shared" si="6"/>
        <v>1718</v>
      </c>
      <c r="AC87" s="7" t="s">
        <v>18</v>
      </c>
      <c r="AD87" s="7" t="s">
        <v>41</v>
      </c>
      <c r="AE87" s="7">
        <v>198</v>
      </c>
      <c r="AF87" s="7">
        <v>199</v>
      </c>
      <c r="AG87" s="7" t="s">
        <v>40</v>
      </c>
      <c r="AH87" s="27" t="s">
        <v>154</v>
      </c>
    </row>
    <row r="88" spans="1:34" ht="12.75">
      <c r="A88" s="53" t="s">
        <v>114</v>
      </c>
      <c r="C88" s="36">
        <v>39</v>
      </c>
      <c r="D88" s="5">
        <v>31</v>
      </c>
      <c r="E88" s="5"/>
      <c r="F88" s="5"/>
      <c r="G88" s="5"/>
      <c r="H88" s="5"/>
      <c r="I88" s="5"/>
      <c r="J88" s="5"/>
      <c r="K88" s="5"/>
      <c r="L88" s="5"/>
      <c r="M88" s="5"/>
      <c r="N88" s="5">
        <v>1</v>
      </c>
      <c r="O88" s="5"/>
      <c r="P88" s="5"/>
      <c r="Q88" s="5">
        <v>1249</v>
      </c>
      <c r="R88" s="5">
        <v>1177</v>
      </c>
      <c r="S88" s="5"/>
      <c r="T88" s="5"/>
      <c r="U88" s="5">
        <v>4</v>
      </c>
      <c r="V88" s="5">
        <v>5</v>
      </c>
      <c r="W88" s="5"/>
      <c r="X88" s="5"/>
      <c r="Y88" s="5"/>
      <c r="Z88" s="5"/>
      <c r="AA88" s="12">
        <f t="shared" si="5"/>
        <v>1292</v>
      </c>
      <c r="AB88" s="28">
        <f t="shared" si="6"/>
        <v>1214</v>
      </c>
      <c r="AC88" s="7" t="s">
        <v>18</v>
      </c>
      <c r="AD88" s="7" t="s">
        <v>41</v>
      </c>
      <c r="AE88" s="7">
        <v>198</v>
      </c>
      <c r="AF88" s="7">
        <v>199</v>
      </c>
      <c r="AG88" s="7" t="s">
        <v>40</v>
      </c>
      <c r="AH88" s="27" t="s">
        <v>154</v>
      </c>
    </row>
    <row r="89" spans="1:34" ht="12.75">
      <c r="A89" s="53" t="s">
        <v>115</v>
      </c>
      <c r="C89" s="36">
        <v>355</v>
      </c>
      <c r="D89" s="5">
        <v>367</v>
      </c>
      <c r="E89" s="5">
        <v>1</v>
      </c>
      <c r="F89" s="5"/>
      <c r="G89" s="5"/>
      <c r="H89" s="5"/>
      <c r="I89" s="5">
        <v>11</v>
      </c>
      <c r="J89" s="5">
        <v>12</v>
      </c>
      <c r="K89" s="5"/>
      <c r="L89" s="5"/>
      <c r="M89" s="5"/>
      <c r="N89" s="5">
        <v>1</v>
      </c>
      <c r="O89" s="5"/>
      <c r="P89" s="5"/>
      <c r="Q89" s="5"/>
      <c r="R89" s="5">
        <v>1</v>
      </c>
      <c r="S89" s="5"/>
      <c r="T89" s="5"/>
      <c r="U89" s="5"/>
      <c r="V89" s="5"/>
      <c r="W89" s="5"/>
      <c r="X89" s="5"/>
      <c r="Y89" s="5"/>
      <c r="Z89" s="5"/>
      <c r="AA89" s="12">
        <f t="shared" si="5"/>
        <v>367</v>
      </c>
      <c r="AB89" s="28">
        <f t="shared" si="6"/>
        <v>381</v>
      </c>
      <c r="AC89" s="7" t="s">
        <v>18</v>
      </c>
      <c r="AD89" s="7" t="s">
        <v>41</v>
      </c>
      <c r="AE89" s="7">
        <v>198</v>
      </c>
      <c r="AF89" s="7">
        <v>199</v>
      </c>
      <c r="AG89" s="7" t="s">
        <v>40</v>
      </c>
      <c r="AH89" s="27" t="s">
        <v>154</v>
      </c>
    </row>
    <row r="90" spans="1:34" ht="12.75">
      <c r="A90" s="53" t="s">
        <v>116</v>
      </c>
      <c r="C90" s="36">
        <v>1371</v>
      </c>
      <c r="D90" s="5">
        <v>1293</v>
      </c>
      <c r="E90" s="5"/>
      <c r="F90" s="5"/>
      <c r="G90" s="5"/>
      <c r="H90" s="5"/>
      <c r="I90" s="5">
        <v>7</v>
      </c>
      <c r="J90" s="5">
        <v>6</v>
      </c>
      <c r="K90" s="5">
        <v>3</v>
      </c>
      <c r="L90" s="5">
        <v>4</v>
      </c>
      <c r="M90" s="5">
        <v>1</v>
      </c>
      <c r="N90" s="5">
        <v>1</v>
      </c>
      <c r="O90" s="5"/>
      <c r="P90" s="5"/>
      <c r="Q90" s="5">
        <v>261</v>
      </c>
      <c r="R90" s="5">
        <v>236</v>
      </c>
      <c r="S90" s="5"/>
      <c r="T90" s="5"/>
      <c r="U90" s="5">
        <v>2</v>
      </c>
      <c r="V90" s="5"/>
      <c r="W90" s="5"/>
      <c r="X90" s="5"/>
      <c r="Y90" s="5">
        <v>1</v>
      </c>
      <c r="Z90" s="5"/>
      <c r="AA90" s="12">
        <f t="shared" si="5"/>
        <v>1646</v>
      </c>
      <c r="AB90" s="28">
        <f t="shared" si="6"/>
        <v>1540</v>
      </c>
      <c r="AC90" s="7" t="s">
        <v>18</v>
      </c>
      <c r="AD90" s="7" t="s">
        <v>41</v>
      </c>
      <c r="AE90" s="7">
        <v>200</v>
      </c>
      <c r="AF90" s="7">
        <v>201</v>
      </c>
      <c r="AG90" s="7" t="s">
        <v>40</v>
      </c>
      <c r="AH90" s="27" t="s">
        <v>157</v>
      </c>
    </row>
    <row r="91" spans="1:34" ht="12.75">
      <c r="A91" s="53" t="s">
        <v>117</v>
      </c>
      <c r="C91" s="36">
        <v>3421</v>
      </c>
      <c r="D91" s="5">
        <v>3345</v>
      </c>
      <c r="E91" s="5"/>
      <c r="F91" s="5">
        <v>1</v>
      </c>
      <c r="G91" s="5"/>
      <c r="H91" s="5">
        <v>1</v>
      </c>
      <c r="I91" s="5">
        <v>10</v>
      </c>
      <c r="J91" s="5">
        <v>9</v>
      </c>
      <c r="K91" s="5">
        <v>2</v>
      </c>
      <c r="L91" s="5">
        <v>1</v>
      </c>
      <c r="M91" s="5">
        <v>5</v>
      </c>
      <c r="N91" s="5"/>
      <c r="O91" s="5"/>
      <c r="P91" s="5"/>
      <c r="Q91" s="5">
        <v>327</v>
      </c>
      <c r="R91" s="5">
        <v>320</v>
      </c>
      <c r="S91" s="5"/>
      <c r="T91" s="5"/>
      <c r="U91" s="5">
        <v>77</v>
      </c>
      <c r="V91" s="5">
        <v>79</v>
      </c>
      <c r="W91" s="5"/>
      <c r="X91" s="5"/>
      <c r="Y91" s="5">
        <v>3</v>
      </c>
      <c r="Z91" s="5">
        <v>1</v>
      </c>
      <c r="AA91" s="12">
        <f t="shared" si="5"/>
        <v>3845</v>
      </c>
      <c r="AB91" s="28">
        <f t="shared" si="6"/>
        <v>3757</v>
      </c>
      <c r="AC91" s="7" t="s">
        <v>18</v>
      </c>
      <c r="AD91" s="7" t="s">
        <v>41</v>
      </c>
      <c r="AE91" s="7">
        <v>200</v>
      </c>
      <c r="AF91" s="7">
        <v>201</v>
      </c>
      <c r="AG91" s="7" t="s">
        <v>40</v>
      </c>
      <c r="AH91" s="27" t="s">
        <v>157</v>
      </c>
    </row>
    <row r="92" spans="1:34" ht="12.75">
      <c r="A92" s="53" t="s">
        <v>118</v>
      </c>
      <c r="C92" s="36">
        <v>2219</v>
      </c>
      <c r="D92" s="5">
        <v>2138</v>
      </c>
      <c r="E92" s="5"/>
      <c r="F92" s="5"/>
      <c r="G92" s="5"/>
      <c r="H92" s="5"/>
      <c r="I92" s="5">
        <v>213</v>
      </c>
      <c r="J92" s="5">
        <v>183</v>
      </c>
      <c r="K92" s="5"/>
      <c r="L92" s="5">
        <v>1</v>
      </c>
      <c r="M92" s="5">
        <v>1</v>
      </c>
      <c r="N92" s="5">
        <v>2</v>
      </c>
      <c r="O92" s="5"/>
      <c r="P92" s="5"/>
      <c r="Q92" s="5">
        <v>97</v>
      </c>
      <c r="R92" s="5">
        <v>107</v>
      </c>
      <c r="S92" s="5"/>
      <c r="T92" s="5"/>
      <c r="U92" s="5">
        <v>1</v>
      </c>
      <c r="V92" s="5">
        <v>1</v>
      </c>
      <c r="W92" s="5"/>
      <c r="X92" s="5"/>
      <c r="Y92" s="5"/>
      <c r="Z92" s="5"/>
      <c r="AA92" s="12">
        <f aca="true" t="shared" si="7" ref="AA92:AA124">SUM(C92+E92+G92+I92+K92+M92+O92+Q92+S92+U92+W92+Y92)</f>
        <v>2531</v>
      </c>
      <c r="AB92" s="28">
        <f aca="true" t="shared" si="8" ref="AB92:AB124">SUM(D92+F92+H92+J92+L92+N92+P92+R92+T92+V92+X92+Z92)</f>
        <v>2432</v>
      </c>
      <c r="AC92" s="7" t="s">
        <v>18</v>
      </c>
      <c r="AD92" s="7" t="s">
        <v>41</v>
      </c>
      <c r="AE92" s="7">
        <v>200</v>
      </c>
      <c r="AF92" s="7">
        <v>201</v>
      </c>
      <c r="AG92" s="7" t="s">
        <v>40</v>
      </c>
      <c r="AH92" s="27" t="s">
        <v>157</v>
      </c>
    </row>
    <row r="93" spans="1:34" ht="12.75">
      <c r="A93" s="53" t="s">
        <v>119</v>
      </c>
      <c r="C93" s="36">
        <v>593</v>
      </c>
      <c r="D93" s="5">
        <v>554</v>
      </c>
      <c r="E93" s="5"/>
      <c r="F93" s="5"/>
      <c r="G93" s="5"/>
      <c r="H93" s="5"/>
      <c r="I93" s="5">
        <v>1</v>
      </c>
      <c r="J93" s="5"/>
      <c r="K93" s="5"/>
      <c r="L93" s="5"/>
      <c r="M93" s="5"/>
      <c r="N93" s="5">
        <v>4</v>
      </c>
      <c r="O93" s="5"/>
      <c r="P93" s="5"/>
      <c r="Q93" s="5">
        <v>34</v>
      </c>
      <c r="R93" s="5">
        <v>29</v>
      </c>
      <c r="S93" s="5"/>
      <c r="T93" s="5"/>
      <c r="U93" s="5">
        <v>14</v>
      </c>
      <c r="V93" s="5">
        <v>12</v>
      </c>
      <c r="W93" s="5"/>
      <c r="X93" s="5"/>
      <c r="Y93" s="5"/>
      <c r="Z93" s="5"/>
      <c r="AA93" s="12">
        <f t="shared" si="7"/>
        <v>642</v>
      </c>
      <c r="AB93" s="28">
        <f t="shared" si="8"/>
        <v>599</v>
      </c>
      <c r="AC93" s="7" t="s">
        <v>18</v>
      </c>
      <c r="AD93" s="7" t="s">
        <v>41</v>
      </c>
      <c r="AE93" s="7">
        <v>200</v>
      </c>
      <c r="AF93" s="7">
        <v>201</v>
      </c>
      <c r="AG93" s="7" t="s">
        <v>40</v>
      </c>
      <c r="AH93" s="27" t="s">
        <v>157</v>
      </c>
    </row>
    <row r="94" spans="1:34" ht="12.75">
      <c r="A94" s="53" t="s">
        <v>120</v>
      </c>
      <c r="C94" s="36">
        <v>48</v>
      </c>
      <c r="D94" s="5">
        <v>35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>
        <v>824</v>
      </c>
      <c r="R94" s="5">
        <v>758</v>
      </c>
      <c r="S94" s="5"/>
      <c r="T94" s="5"/>
      <c r="U94" s="5"/>
      <c r="V94" s="5"/>
      <c r="W94" s="5"/>
      <c r="X94" s="5"/>
      <c r="Y94" s="5"/>
      <c r="Z94" s="5"/>
      <c r="AA94" s="12">
        <f t="shared" si="7"/>
        <v>872</v>
      </c>
      <c r="AB94" s="28">
        <f t="shared" si="8"/>
        <v>793</v>
      </c>
      <c r="AC94" s="7" t="s">
        <v>18</v>
      </c>
      <c r="AD94" s="7" t="s">
        <v>41</v>
      </c>
      <c r="AE94" s="7">
        <v>200</v>
      </c>
      <c r="AF94" s="7">
        <v>201</v>
      </c>
      <c r="AG94" s="7" t="s">
        <v>40</v>
      </c>
      <c r="AH94" s="27" t="s">
        <v>157</v>
      </c>
    </row>
    <row r="95" spans="1:34" ht="12.75">
      <c r="A95" s="53" t="s">
        <v>121</v>
      </c>
      <c r="C95" s="36">
        <v>4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>
        <v>497</v>
      </c>
      <c r="R95" s="5">
        <v>466</v>
      </c>
      <c r="S95" s="5"/>
      <c r="T95" s="5"/>
      <c r="U95" s="5"/>
      <c r="V95" s="5"/>
      <c r="W95" s="5"/>
      <c r="X95" s="5"/>
      <c r="Y95" s="5"/>
      <c r="Z95" s="5"/>
      <c r="AA95" s="12">
        <f t="shared" si="7"/>
        <v>501</v>
      </c>
      <c r="AB95" s="28">
        <f t="shared" si="8"/>
        <v>466</v>
      </c>
      <c r="AC95" s="7" t="s">
        <v>18</v>
      </c>
      <c r="AD95" s="7" t="s">
        <v>41</v>
      </c>
      <c r="AE95" s="7">
        <v>200</v>
      </c>
      <c r="AF95" s="7">
        <v>201</v>
      </c>
      <c r="AG95" s="7" t="s">
        <v>40</v>
      </c>
      <c r="AH95" s="27" t="s">
        <v>157</v>
      </c>
    </row>
    <row r="96" spans="1:34" ht="12.75">
      <c r="A96" s="53" t="s">
        <v>122</v>
      </c>
      <c r="C96" s="36">
        <v>469</v>
      </c>
      <c r="D96" s="5">
        <v>430</v>
      </c>
      <c r="E96" s="5"/>
      <c r="F96" s="5"/>
      <c r="G96" s="5"/>
      <c r="H96" s="5"/>
      <c r="I96" s="5">
        <v>17</v>
      </c>
      <c r="J96" s="5">
        <v>18</v>
      </c>
      <c r="K96" s="5"/>
      <c r="L96" s="5"/>
      <c r="M96" s="5">
        <v>2</v>
      </c>
      <c r="N96" s="5">
        <v>3</v>
      </c>
      <c r="O96" s="5"/>
      <c r="P96" s="5"/>
      <c r="Q96" s="5">
        <v>4</v>
      </c>
      <c r="R96" s="5">
        <v>2</v>
      </c>
      <c r="S96" s="5"/>
      <c r="T96" s="5"/>
      <c r="U96" s="5">
        <v>2</v>
      </c>
      <c r="V96" s="5">
        <v>5</v>
      </c>
      <c r="W96" s="5"/>
      <c r="X96" s="5"/>
      <c r="Y96" s="5"/>
      <c r="Z96" s="5"/>
      <c r="AA96" s="12">
        <f t="shared" si="7"/>
        <v>494</v>
      </c>
      <c r="AB96" s="28">
        <f t="shared" si="8"/>
        <v>458</v>
      </c>
      <c r="AC96" s="7" t="s">
        <v>18</v>
      </c>
      <c r="AD96" s="7" t="s">
        <v>41</v>
      </c>
      <c r="AE96" s="7">
        <v>200</v>
      </c>
      <c r="AF96" s="7">
        <v>201</v>
      </c>
      <c r="AG96" s="7" t="s">
        <v>40</v>
      </c>
      <c r="AH96" s="27" t="s">
        <v>157</v>
      </c>
    </row>
    <row r="97" spans="1:34" ht="12.75">
      <c r="A97" s="53" t="s">
        <v>123</v>
      </c>
      <c r="C97" s="36">
        <v>2238</v>
      </c>
      <c r="D97" s="5">
        <v>2049</v>
      </c>
      <c r="E97" s="5">
        <v>1</v>
      </c>
      <c r="F97" s="5"/>
      <c r="G97" s="5"/>
      <c r="H97" s="5"/>
      <c r="I97" s="5">
        <v>67</v>
      </c>
      <c r="J97" s="5">
        <v>56</v>
      </c>
      <c r="K97" s="5">
        <v>2</v>
      </c>
      <c r="L97" s="5">
        <v>7</v>
      </c>
      <c r="M97" s="5">
        <v>8</v>
      </c>
      <c r="N97" s="5">
        <v>2</v>
      </c>
      <c r="O97" s="5"/>
      <c r="P97" s="5"/>
      <c r="Q97" s="5">
        <v>142</v>
      </c>
      <c r="R97" s="5">
        <v>84</v>
      </c>
      <c r="S97" s="5"/>
      <c r="T97" s="5"/>
      <c r="U97" s="5">
        <v>6</v>
      </c>
      <c r="V97" s="5">
        <v>2</v>
      </c>
      <c r="W97" s="5"/>
      <c r="X97" s="5">
        <v>1</v>
      </c>
      <c r="Y97" s="5"/>
      <c r="Z97" s="5"/>
      <c r="AA97" s="12">
        <f t="shared" si="7"/>
        <v>2464</v>
      </c>
      <c r="AB97" s="28">
        <f t="shared" si="8"/>
        <v>2201</v>
      </c>
      <c r="AC97" s="7" t="s">
        <v>18</v>
      </c>
      <c r="AD97" s="7" t="s">
        <v>41</v>
      </c>
      <c r="AE97" s="7">
        <v>200</v>
      </c>
      <c r="AF97" s="7">
        <v>201</v>
      </c>
      <c r="AG97" s="7" t="s">
        <v>40</v>
      </c>
      <c r="AH97" s="27" t="s">
        <v>157</v>
      </c>
    </row>
    <row r="98" spans="1:34" ht="12.75">
      <c r="A98" s="53" t="s">
        <v>124</v>
      </c>
      <c r="C98" s="36">
        <v>1944</v>
      </c>
      <c r="D98" s="5">
        <v>2021</v>
      </c>
      <c r="E98" s="5">
        <v>6</v>
      </c>
      <c r="F98" s="5">
        <v>13</v>
      </c>
      <c r="G98" s="5">
        <v>19</v>
      </c>
      <c r="H98" s="5">
        <v>23</v>
      </c>
      <c r="I98" s="5">
        <v>2</v>
      </c>
      <c r="J98" s="5">
        <v>5</v>
      </c>
      <c r="K98" s="5">
        <v>3</v>
      </c>
      <c r="L98" s="5">
        <v>13</v>
      </c>
      <c r="M98" s="5">
        <v>32</v>
      </c>
      <c r="N98" s="5">
        <v>30</v>
      </c>
      <c r="O98" s="5">
        <v>2</v>
      </c>
      <c r="P98" s="5">
        <v>3</v>
      </c>
      <c r="Q98" s="5">
        <v>707</v>
      </c>
      <c r="R98" s="5">
        <v>710</v>
      </c>
      <c r="S98" s="5"/>
      <c r="T98" s="5"/>
      <c r="U98" s="5">
        <v>23</v>
      </c>
      <c r="V98" s="5">
        <v>19</v>
      </c>
      <c r="W98" s="5"/>
      <c r="X98" s="5"/>
      <c r="Y98" s="5">
        <v>4</v>
      </c>
      <c r="Z98" s="5">
        <v>9</v>
      </c>
      <c r="AA98" s="12">
        <f t="shared" si="7"/>
        <v>2742</v>
      </c>
      <c r="AB98" s="28">
        <f t="shared" si="8"/>
        <v>2846</v>
      </c>
      <c r="AC98" s="7" t="s">
        <v>18</v>
      </c>
      <c r="AD98" s="7" t="s">
        <v>41</v>
      </c>
      <c r="AE98" s="7">
        <v>200</v>
      </c>
      <c r="AF98" s="7">
        <v>201</v>
      </c>
      <c r="AG98" s="7" t="s">
        <v>40</v>
      </c>
      <c r="AH98" s="27" t="s">
        <v>157</v>
      </c>
    </row>
    <row r="99" spans="1:34" ht="12.75">
      <c r="A99" s="53" t="s">
        <v>125</v>
      </c>
      <c r="C99" s="36">
        <v>4458</v>
      </c>
      <c r="D99" s="5">
        <v>4577</v>
      </c>
      <c r="E99" s="5">
        <v>6</v>
      </c>
      <c r="F99" s="5">
        <v>18</v>
      </c>
      <c r="G99" s="5">
        <v>6</v>
      </c>
      <c r="H99" s="5">
        <v>4</v>
      </c>
      <c r="I99" s="5">
        <v>70</v>
      </c>
      <c r="J99" s="5">
        <v>83</v>
      </c>
      <c r="K99" s="5">
        <v>11</v>
      </c>
      <c r="L99" s="5">
        <v>33</v>
      </c>
      <c r="M99" s="5">
        <v>28</v>
      </c>
      <c r="N99" s="5">
        <v>29</v>
      </c>
      <c r="O99" s="5">
        <v>1</v>
      </c>
      <c r="P99" s="5">
        <v>2</v>
      </c>
      <c r="Q99" s="5">
        <v>1030</v>
      </c>
      <c r="R99" s="5">
        <v>1042</v>
      </c>
      <c r="S99" s="5"/>
      <c r="T99" s="5"/>
      <c r="U99" s="5">
        <v>23</v>
      </c>
      <c r="V99" s="5">
        <v>33</v>
      </c>
      <c r="W99" s="5"/>
      <c r="X99" s="5"/>
      <c r="Y99" s="5">
        <v>26</v>
      </c>
      <c r="Z99" s="5">
        <v>18</v>
      </c>
      <c r="AA99" s="12">
        <f t="shared" si="7"/>
        <v>5659</v>
      </c>
      <c r="AB99" s="28">
        <f t="shared" si="8"/>
        <v>5839</v>
      </c>
      <c r="AC99" s="7" t="s">
        <v>18</v>
      </c>
      <c r="AD99" s="7" t="s">
        <v>41</v>
      </c>
      <c r="AE99" s="7">
        <v>200</v>
      </c>
      <c r="AF99" s="7">
        <v>201</v>
      </c>
      <c r="AG99" s="7" t="s">
        <v>40</v>
      </c>
      <c r="AH99" s="27" t="s">
        <v>157</v>
      </c>
    </row>
    <row r="100" spans="1:34" ht="12.75">
      <c r="A100" s="53" t="s">
        <v>126</v>
      </c>
      <c r="C100" s="36">
        <v>230</v>
      </c>
      <c r="D100" s="5">
        <v>216</v>
      </c>
      <c r="E100" s="5"/>
      <c r="F100" s="5">
        <v>1</v>
      </c>
      <c r="G100" s="5">
        <v>1</v>
      </c>
      <c r="H100" s="5"/>
      <c r="I100" s="5">
        <v>1</v>
      </c>
      <c r="J100" s="5">
        <v>2</v>
      </c>
      <c r="K100" s="5">
        <v>2</v>
      </c>
      <c r="L100" s="5">
        <v>7</v>
      </c>
      <c r="M100" s="5">
        <v>1</v>
      </c>
      <c r="N100" s="5">
        <v>3</v>
      </c>
      <c r="O100" s="5"/>
      <c r="P100" s="5"/>
      <c r="Q100" s="5">
        <v>14</v>
      </c>
      <c r="R100" s="5">
        <v>12</v>
      </c>
      <c r="S100" s="5"/>
      <c r="T100" s="5"/>
      <c r="U100" s="5"/>
      <c r="V100" s="5"/>
      <c r="W100" s="5"/>
      <c r="X100" s="5"/>
      <c r="Y100" s="5"/>
      <c r="Z100" s="5"/>
      <c r="AA100" s="12">
        <f t="shared" si="7"/>
        <v>249</v>
      </c>
      <c r="AB100" s="28">
        <f t="shared" si="8"/>
        <v>241</v>
      </c>
      <c r="AC100" s="7" t="s">
        <v>18</v>
      </c>
      <c r="AD100" s="7" t="s">
        <v>41</v>
      </c>
      <c r="AE100" s="7">
        <v>200</v>
      </c>
      <c r="AF100" s="7">
        <v>201</v>
      </c>
      <c r="AG100" s="7" t="s">
        <v>40</v>
      </c>
      <c r="AH100" s="27" t="s">
        <v>157</v>
      </c>
    </row>
    <row r="101" spans="1:34" ht="12.75">
      <c r="A101" s="53" t="s">
        <v>127</v>
      </c>
      <c r="C101" s="36">
        <v>362</v>
      </c>
      <c r="D101" s="5">
        <v>330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>
        <v>252</v>
      </c>
      <c r="R101" s="5">
        <v>209</v>
      </c>
      <c r="S101" s="5"/>
      <c r="T101" s="5"/>
      <c r="U101" s="5">
        <v>5</v>
      </c>
      <c r="V101" s="5">
        <v>8</v>
      </c>
      <c r="W101" s="5"/>
      <c r="X101" s="5"/>
      <c r="Y101" s="5"/>
      <c r="Z101" s="5"/>
      <c r="AA101" s="12">
        <f t="shared" si="7"/>
        <v>619</v>
      </c>
      <c r="AB101" s="28">
        <f t="shared" si="8"/>
        <v>547</v>
      </c>
      <c r="AC101" s="7" t="s">
        <v>18</v>
      </c>
      <c r="AD101" s="7" t="s">
        <v>41</v>
      </c>
      <c r="AE101" s="7">
        <v>200</v>
      </c>
      <c r="AF101" s="7">
        <v>201</v>
      </c>
      <c r="AG101" s="7" t="s">
        <v>40</v>
      </c>
      <c r="AH101" s="27" t="s">
        <v>157</v>
      </c>
    </row>
    <row r="102" spans="1:34" ht="12.75">
      <c r="A102" s="53" t="s">
        <v>128</v>
      </c>
      <c r="C102" s="36">
        <v>1012</v>
      </c>
      <c r="D102" s="5">
        <v>964</v>
      </c>
      <c r="E102" s="5"/>
      <c r="F102" s="5"/>
      <c r="G102" s="5"/>
      <c r="H102" s="5"/>
      <c r="I102" s="5"/>
      <c r="J102" s="5"/>
      <c r="K102" s="5"/>
      <c r="L102" s="5"/>
      <c r="M102" s="5">
        <v>5</v>
      </c>
      <c r="N102" s="5">
        <v>12</v>
      </c>
      <c r="O102" s="5"/>
      <c r="P102" s="5"/>
      <c r="Q102" s="5">
        <v>354</v>
      </c>
      <c r="R102" s="5">
        <v>321</v>
      </c>
      <c r="S102" s="5"/>
      <c r="T102" s="5"/>
      <c r="U102" s="5">
        <v>6</v>
      </c>
      <c r="V102" s="5">
        <v>8</v>
      </c>
      <c r="W102" s="5"/>
      <c r="X102" s="5"/>
      <c r="Y102" s="5"/>
      <c r="Z102" s="5"/>
      <c r="AA102" s="12">
        <f t="shared" si="7"/>
        <v>1377</v>
      </c>
      <c r="AB102" s="28">
        <f t="shared" si="8"/>
        <v>1305</v>
      </c>
      <c r="AC102" s="7" t="s">
        <v>18</v>
      </c>
      <c r="AD102" s="7" t="s">
        <v>41</v>
      </c>
      <c r="AE102" s="7">
        <v>200</v>
      </c>
      <c r="AF102" s="7">
        <v>201</v>
      </c>
      <c r="AG102" s="7" t="s">
        <v>40</v>
      </c>
      <c r="AH102" s="27" t="s">
        <v>157</v>
      </c>
    </row>
    <row r="103" spans="1:34" ht="12.75">
      <c r="A103" s="53" t="s">
        <v>129</v>
      </c>
      <c r="C103" s="36">
        <v>676</v>
      </c>
      <c r="D103" s="5">
        <v>595</v>
      </c>
      <c r="E103" s="5"/>
      <c r="F103" s="5">
        <v>1</v>
      </c>
      <c r="G103" s="5"/>
      <c r="H103" s="5"/>
      <c r="I103" s="5"/>
      <c r="J103" s="5"/>
      <c r="K103" s="5">
        <v>2</v>
      </c>
      <c r="L103" s="5"/>
      <c r="M103" s="5">
        <v>1</v>
      </c>
      <c r="N103" s="5"/>
      <c r="O103" s="5"/>
      <c r="P103" s="5"/>
      <c r="Q103" s="5">
        <v>16</v>
      </c>
      <c r="R103" s="5">
        <v>14</v>
      </c>
      <c r="S103" s="5"/>
      <c r="T103" s="5"/>
      <c r="U103" s="5">
        <v>3</v>
      </c>
      <c r="V103" s="5">
        <v>1</v>
      </c>
      <c r="W103" s="5"/>
      <c r="X103" s="5"/>
      <c r="Y103" s="5"/>
      <c r="Z103" s="5"/>
      <c r="AA103" s="12">
        <f t="shared" si="7"/>
        <v>698</v>
      </c>
      <c r="AB103" s="28">
        <f t="shared" si="8"/>
        <v>611</v>
      </c>
      <c r="AC103" s="7" t="s">
        <v>18</v>
      </c>
      <c r="AD103" s="7" t="s">
        <v>41</v>
      </c>
      <c r="AE103" s="7">
        <v>200</v>
      </c>
      <c r="AF103" s="7">
        <v>201</v>
      </c>
      <c r="AG103" s="7" t="s">
        <v>40</v>
      </c>
      <c r="AH103" s="27" t="s">
        <v>157</v>
      </c>
    </row>
    <row r="104" spans="1:34" ht="12.75">
      <c r="A104" s="53" t="s">
        <v>130</v>
      </c>
      <c r="C104" s="36">
        <v>1033</v>
      </c>
      <c r="D104" s="5">
        <v>966</v>
      </c>
      <c r="E104" s="5"/>
      <c r="F104" s="5"/>
      <c r="G104" s="5"/>
      <c r="H104" s="5"/>
      <c r="I104" s="5">
        <v>2</v>
      </c>
      <c r="J104" s="5">
        <v>4</v>
      </c>
      <c r="K104" s="5"/>
      <c r="L104" s="5"/>
      <c r="M104" s="5">
        <v>1</v>
      </c>
      <c r="N104" s="5">
        <v>1</v>
      </c>
      <c r="O104" s="5"/>
      <c r="P104" s="5"/>
      <c r="Q104" s="5">
        <v>845</v>
      </c>
      <c r="R104" s="5">
        <v>783</v>
      </c>
      <c r="S104" s="5"/>
      <c r="T104" s="5"/>
      <c r="U104" s="5">
        <v>12</v>
      </c>
      <c r="V104" s="5">
        <v>9</v>
      </c>
      <c r="W104" s="5"/>
      <c r="X104" s="5"/>
      <c r="Y104" s="5"/>
      <c r="Z104" s="5"/>
      <c r="AA104" s="12">
        <f t="shared" si="7"/>
        <v>1893</v>
      </c>
      <c r="AB104" s="28">
        <f t="shared" si="8"/>
        <v>1763</v>
      </c>
      <c r="AC104" s="7" t="s">
        <v>18</v>
      </c>
      <c r="AD104" s="7" t="s">
        <v>41</v>
      </c>
      <c r="AE104" s="7">
        <v>200</v>
      </c>
      <c r="AF104" s="7">
        <v>201</v>
      </c>
      <c r="AG104" s="7" t="s">
        <v>40</v>
      </c>
      <c r="AH104" s="27" t="s">
        <v>157</v>
      </c>
    </row>
    <row r="105" spans="1:34" ht="12.75">
      <c r="A105" s="53" t="s">
        <v>131</v>
      </c>
      <c r="C105" s="36">
        <v>2759</v>
      </c>
      <c r="D105" s="5">
        <v>2969</v>
      </c>
      <c r="E105" s="5">
        <v>4</v>
      </c>
      <c r="F105" s="5">
        <v>4</v>
      </c>
      <c r="G105" s="5">
        <v>1</v>
      </c>
      <c r="H105" s="5">
        <v>3</v>
      </c>
      <c r="I105" s="5">
        <v>51</v>
      </c>
      <c r="J105" s="5">
        <v>70</v>
      </c>
      <c r="K105" s="5">
        <v>6</v>
      </c>
      <c r="L105" s="5">
        <v>4</v>
      </c>
      <c r="M105" s="5">
        <v>29</v>
      </c>
      <c r="N105" s="5">
        <v>22</v>
      </c>
      <c r="O105" s="5">
        <v>1</v>
      </c>
      <c r="P105" s="5"/>
      <c r="Q105" s="5">
        <v>1316</v>
      </c>
      <c r="R105" s="5">
        <v>1413</v>
      </c>
      <c r="S105" s="5"/>
      <c r="T105" s="5"/>
      <c r="U105" s="5">
        <v>140</v>
      </c>
      <c r="V105" s="5">
        <v>121</v>
      </c>
      <c r="W105" s="5">
        <v>2</v>
      </c>
      <c r="X105" s="5"/>
      <c r="Y105" s="5">
        <v>9</v>
      </c>
      <c r="Z105" s="5">
        <v>9</v>
      </c>
      <c r="AA105" s="12">
        <f t="shared" si="7"/>
        <v>4318</v>
      </c>
      <c r="AB105" s="28">
        <f t="shared" si="8"/>
        <v>4615</v>
      </c>
      <c r="AC105" s="7" t="s">
        <v>18</v>
      </c>
      <c r="AD105" s="7" t="s">
        <v>41</v>
      </c>
      <c r="AE105" s="7">
        <v>200</v>
      </c>
      <c r="AF105" s="7">
        <v>201</v>
      </c>
      <c r="AG105" s="7" t="s">
        <v>40</v>
      </c>
      <c r="AH105" s="27" t="s">
        <v>157</v>
      </c>
    </row>
    <row r="106" spans="1:34" ht="12.75">
      <c r="A106" s="53" t="s">
        <v>132</v>
      </c>
      <c r="C106" s="36">
        <v>142</v>
      </c>
      <c r="D106" s="5">
        <v>162</v>
      </c>
      <c r="E106" s="5">
        <v>3</v>
      </c>
      <c r="F106" s="5">
        <v>4</v>
      </c>
      <c r="G106" s="5">
        <v>2</v>
      </c>
      <c r="H106" s="5">
        <v>1</v>
      </c>
      <c r="I106" s="5"/>
      <c r="J106" s="5"/>
      <c r="K106" s="5"/>
      <c r="L106" s="5">
        <v>1</v>
      </c>
      <c r="M106" s="5"/>
      <c r="N106" s="5">
        <v>3</v>
      </c>
      <c r="O106" s="5"/>
      <c r="P106" s="5"/>
      <c r="Q106" s="5">
        <v>1452</v>
      </c>
      <c r="R106" s="5">
        <v>1435</v>
      </c>
      <c r="S106" s="5"/>
      <c r="T106" s="5"/>
      <c r="U106" s="5"/>
      <c r="V106" s="5"/>
      <c r="W106" s="5"/>
      <c r="X106" s="5"/>
      <c r="Y106" s="5"/>
      <c r="Z106" s="5"/>
      <c r="AA106" s="12">
        <f t="shared" si="7"/>
        <v>1599</v>
      </c>
      <c r="AB106" s="28">
        <f t="shared" si="8"/>
        <v>1606</v>
      </c>
      <c r="AC106" s="7" t="s">
        <v>18</v>
      </c>
      <c r="AD106" s="7" t="s">
        <v>41</v>
      </c>
      <c r="AE106" s="7">
        <v>200</v>
      </c>
      <c r="AF106" s="7">
        <v>201</v>
      </c>
      <c r="AG106" s="7" t="s">
        <v>40</v>
      </c>
      <c r="AH106" s="27" t="s">
        <v>157</v>
      </c>
    </row>
    <row r="107" spans="1:34" ht="12.75">
      <c r="A107" s="53" t="s">
        <v>133</v>
      </c>
      <c r="C107" s="36">
        <v>1380</v>
      </c>
      <c r="D107" s="5">
        <v>1594</v>
      </c>
      <c r="E107" s="5"/>
      <c r="F107" s="5">
        <v>3</v>
      </c>
      <c r="G107" s="5"/>
      <c r="H107" s="5">
        <v>1</v>
      </c>
      <c r="I107" s="5"/>
      <c r="J107" s="5">
        <v>3</v>
      </c>
      <c r="K107" s="5">
        <v>1</v>
      </c>
      <c r="L107" s="5">
        <v>17</v>
      </c>
      <c r="M107" s="5">
        <v>1</v>
      </c>
      <c r="N107" s="5">
        <v>11</v>
      </c>
      <c r="O107" s="5"/>
      <c r="P107" s="5">
        <v>1</v>
      </c>
      <c r="Q107" s="5">
        <v>1056</v>
      </c>
      <c r="R107" s="5">
        <v>951</v>
      </c>
      <c r="S107" s="5"/>
      <c r="T107" s="5">
        <v>1</v>
      </c>
      <c r="U107" s="5">
        <v>3</v>
      </c>
      <c r="V107" s="5">
        <v>2</v>
      </c>
      <c r="W107" s="5"/>
      <c r="X107" s="5"/>
      <c r="Y107" s="5"/>
      <c r="Z107" s="5">
        <v>5</v>
      </c>
      <c r="AA107" s="12">
        <f t="shared" si="7"/>
        <v>2441</v>
      </c>
      <c r="AB107" s="28">
        <f t="shared" si="8"/>
        <v>2589</v>
      </c>
      <c r="AC107" s="7" t="s">
        <v>18</v>
      </c>
      <c r="AD107" s="7" t="s">
        <v>41</v>
      </c>
      <c r="AE107" s="7">
        <v>200</v>
      </c>
      <c r="AF107" s="7">
        <v>201</v>
      </c>
      <c r="AG107" s="7" t="s">
        <v>40</v>
      </c>
      <c r="AH107" s="27" t="s">
        <v>157</v>
      </c>
    </row>
    <row r="108" spans="1:34" ht="12.75">
      <c r="A108" s="53" t="s">
        <v>134</v>
      </c>
      <c r="C108" s="36">
        <v>413</v>
      </c>
      <c r="D108" s="5">
        <v>370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>
        <v>152</v>
      </c>
      <c r="R108" s="5">
        <v>153</v>
      </c>
      <c r="S108" s="5"/>
      <c r="T108" s="5"/>
      <c r="U108" s="5">
        <v>4</v>
      </c>
      <c r="V108" s="5">
        <v>4</v>
      </c>
      <c r="W108" s="5"/>
      <c r="X108" s="5"/>
      <c r="Y108" s="5"/>
      <c r="Z108" s="5"/>
      <c r="AA108" s="12">
        <f t="shared" si="7"/>
        <v>569</v>
      </c>
      <c r="AB108" s="28">
        <f t="shared" si="8"/>
        <v>527</v>
      </c>
      <c r="AC108" s="7" t="s">
        <v>18</v>
      </c>
      <c r="AD108" s="7" t="s">
        <v>41</v>
      </c>
      <c r="AE108" s="7">
        <v>200</v>
      </c>
      <c r="AF108" s="7">
        <v>201</v>
      </c>
      <c r="AG108" s="7" t="s">
        <v>40</v>
      </c>
      <c r="AH108" s="27" t="s">
        <v>157</v>
      </c>
    </row>
    <row r="109" spans="1:34" ht="12.75">
      <c r="A109" s="53" t="s">
        <v>135</v>
      </c>
      <c r="C109" s="36">
        <v>3591</v>
      </c>
      <c r="D109" s="5">
        <v>3231</v>
      </c>
      <c r="E109" s="5"/>
      <c r="F109" s="5">
        <v>2</v>
      </c>
      <c r="G109" s="5"/>
      <c r="H109" s="5"/>
      <c r="I109" s="5">
        <v>14</v>
      </c>
      <c r="J109" s="5">
        <v>12</v>
      </c>
      <c r="K109" s="5">
        <v>10</v>
      </c>
      <c r="L109" s="5">
        <v>11</v>
      </c>
      <c r="M109" s="5">
        <v>3</v>
      </c>
      <c r="N109" s="5">
        <v>5</v>
      </c>
      <c r="O109" s="5">
        <v>2</v>
      </c>
      <c r="P109" s="5">
        <v>2</v>
      </c>
      <c r="Q109" s="5">
        <v>1033</v>
      </c>
      <c r="R109" s="5">
        <v>979</v>
      </c>
      <c r="S109" s="5"/>
      <c r="T109" s="5"/>
      <c r="U109" s="5">
        <v>16</v>
      </c>
      <c r="V109" s="5">
        <v>10</v>
      </c>
      <c r="W109" s="5"/>
      <c r="X109" s="5"/>
      <c r="Y109" s="5">
        <v>3</v>
      </c>
      <c r="Z109" s="5">
        <v>2</v>
      </c>
      <c r="AA109" s="12">
        <f t="shared" si="7"/>
        <v>4672</v>
      </c>
      <c r="AB109" s="28">
        <f t="shared" si="8"/>
        <v>4254</v>
      </c>
      <c r="AC109" s="7" t="s">
        <v>18</v>
      </c>
      <c r="AD109" s="7" t="s">
        <v>41</v>
      </c>
      <c r="AE109" s="7">
        <v>200</v>
      </c>
      <c r="AF109" s="7">
        <v>201</v>
      </c>
      <c r="AG109" s="7" t="s">
        <v>40</v>
      </c>
      <c r="AH109" s="27" t="s">
        <v>157</v>
      </c>
    </row>
    <row r="110" spans="1:34" ht="12.75">
      <c r="A110" s="53" t="s">
        <v>136</v>
      </c>
      <c r="C110" s="36">
        <v>1247</v>
      </c>
      <c r="D110" s="5">
        <v>1153</v>
      </c>
      <c r="E110" s="5"/>
      <c r="F110" s="5">
        <v>3</v>
      </c>
      <c r="G110" s="5"/>
      <c r="H110" s="5">
        <v>1</v>
      </c>
      <c r="I110" s="5"/>
      <c r="J110" s="5">
        <v>1</v>
      </c>
      <c r="K110" s="5">
        <v>1</v>
      </c>
      <c r="L110" s="5">
        <v>2</v>
      </c>
      <c r="M110" s="5">
        <v>2</v>
      </c>
      <c r="N110" s="5">
        <v>4</v>
      </c>
      <c r="O110" s="5"/>
      <c r="P110" s="5"/>
      <c r="Q110" s="5">
        <v>185</v>
      </c>
      <c r="R110" s="5">
        <v>184</v>
      </c>
      <c r="S110" s="5"/>
      <c r="T110" s="5"/>
      <c r="U110" s="5">
        <v>11</v>
      </c>
      <c r="V110" s="5">
        <v>9</v>
      </c>
      <c r="W110" s="5"/>
      <c r="X110" s="5"/>
      <c r="Y110" s="5"/>
      <c r="Z110" s="5"/>
      <c r="AA110" s="12">
        <f t="shared" si="7"/>
        <v>1446</v>
      </c>
      <c r="AB110" s="28">
        <f t="shared" si="8"/>
        <v>1357</v>
      </c>
      <c r="AC110" s="7" t="s">
        <v>18</v>
      </c>
      <c r="AD110" s="7" t="s">
        <v>41</v>
      </c>
      <c r="AE110" s="7">
        <v>200</v>
      </c>
      <c r="AF110" s="7">
        <v>201</v>
      </c>
      <c r="AG110" s="7" t="s">
        <v>40</v>
      </c>
      <c r="AH110" s="27" t="s">
        <v>157</v>
      </c>
    </row>
    <row r="111" spans="1:34" ht="12.75">
      <c r="A111" s="53" t="s">
        <v>137</v>
      </c>
      <c r="C111" s="36">
        <v>693</v>
      </c>
      <c r="D111" s="5">
        <v>646</v>
      </c>
      <c r="E111" s="5"/>
      <c r="F111" s="5"/>
      <c r="G111" s="5"/>
      <c r="H111" s="5"/>
      <c r="I111" s="5">
        <v>42</v>
      </c>
      <c r="J111" s="5">
        <v>37</v>
      </c>
      <c r="K111" s="5"/>
      <c r="L111" s="5">
        <v>1</v>
      </c>
      <c r="M111" s="5"/>
      <c r="N111" s="5"/>
      <c r="O111" s="5"/>
      <c r="P111" s="5"/>
      <c r="Q111" s="5">
        <v>13</v>
      </c>
      <c r="R111" s="5">
        <v>12</v>
      </c>
      <c r="S111" s="5"/>
      <c r="T111" s="5"/>
      <c r="U111" s="5"/>
      <c r="V111" s="5"/>
      <c r="W111" s="5"/>
      <c r="X111" s="5"/>
      <c r="Y111" s="5"/>
      <c r="Z111" s="5"/>
      <c r="AA111" s="12">
        <f t="shared" si="7"/>
        <v>748</v>
      </c>
      <c r="AB111" s="28">
        <f t="shared" si="8"/>
        <v>696</v>
      </c>
      <c r="AC111" s="7" t="s">
        <v>18</v>
      </c>
      <c r="AD111" s="7" t="s">
        <v>41</v>
      </c>
      <c r="AE111" s="7">
        <v>200</v>
      </c>
      <c r="AF111" s="7">
        <v>201</v>
      </c>
      <c r="AG111" s="7" t="s">
        <v>40</v>
      </c>
      <c r="AH111" s="27" t="s">
        <v>157</v>
      </c>
    </row>
    <row r="112" spans="1:34" ht="12.75">
      <c r="A112" s="53" t="s">
        <v>138</v>
      </c>
      <c r="C112" s="36">
        <v>665</v>
      </c>
      <c r="D112" s="5">
        <v>563</v>
      </c>
      <c r="E112" s="5">
        <v>1</v>
      </c>
      <c r="F112" s="5"/>
      <c r="G112" s="5"/>
      <c r="H112" s="5"/>
      <c r="I112" s="5"/>
      <c r="J112" s="5"/>
      <c r="K112" s="5"/>
      <c r="L112" s="5"/>
      <c r="M112" s="5"/>
      <c r="N112" s="5">
        <v>1</v>
      </c>
      <c r="O112" s="5">
        <v>1</v>
      </c>
      <c r="P112" s="5"/>
      <c r="Q112" s="5">
        <v>7</v>
      </c>
      <c r="R112" s="5">
        <v>10</v>
      </c>
      <c r="S112" s="5"/>
      <c r="T112" s="5"/>
      <c r="U112" s="5">
        <v>4</v>
      </c>
      <c r="V112" s="5">
        <v>5</v>
      </c>
      <c r="W112" s="5"/>
      <c r="X112" s="5"/>
      <c r="Y112" s="5"/>
      <c r="Z112" s="5"/>
      <c r="AA112" s="12">
        <f t="shared" si="7"/>
        <v>678</v>
      </c>
      <c r="AB112" s="28">
        <f t="shared" si="8"/>
        <v>579</v>
      </c>
      <c r="AC112" s="7" t="s">
        <v>18</v>
      </c>
      <c r="AD112" s="7" t="s">
        <v>41</v>
      </c>
      <c r="AE112" s="7">
        <v>200</v>
      </c>
      <c r="AF112" s="7">
        <v>201</v>
      </c>
      <c r="AG112" s="7" t="s">
        <v>40</v>
      </c>
      <c r="AH112" s="27" t="s">
        <v>157</v>
      </c>
    </row>
    <row r="113" spans="1:34" ht="12.75">
      <c r="A113" s="53" t="s">
        <v>139</v>
      </c>
      <c r="C113" s="36">
        <v>700</v>
      </c>
      <c r="D113" s="5">
        <v>680</v>
      </c>
      <c r="E113" s="5">
        <v>1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>
        <v>84</v>
      </c>
      <c r="R113" s="5">
        <v>61</v>
      </c>
      <c r="S113" s="5"/>
      <c r="T113" s="5"/>
      <c r="U113" s="5"/>
      <c r="V113" s="5"/>
      <c r="W113" s="5"/>
      <c r="X113" s="5"/>
      <c r="Y113" s="5">
        <v>1</v>
      </c>
      <c r="Z113" s="5">
        <v>3</v>
      </c>
      <c r="AA113" s="12">
        <f t="shared" si="7"/>
        <v>786</v>
      </c>
      <c r="AB113" s="28">
        <f t="shared" si="8"/>
        <v>744</v>
      </c>
      <c r="AC113" s="7" t="s">
        <v>18</v>
      </c>
      <c r="AD113" s="7" t="s">
        <v>41</v>
      </c>
      <c r="AE113" s="7">
        <v>200</v>
      </c>
      <c r="AF113" s="7">
        <v>201</v>
      </c>
      <c r="AG113" s="7" t="s">
        <v>40</v>
      </c>
      <c r="AH113" s="27" t="s">
        <v>157</v>
      </c>
    </row>
    <row r="114" spans="1:34" ht="12.75">
      <c r="A114" s="53" t="s">
        <v>140</v>
      </c>
      <c r="C114" s="36">
        <v>2359</v>
      </c>
      <c r="D114" s="5">
        <v>2445</v>
      </c>
      <c r="E114" s="5">
        <v>9</v>
      </c>
      <c r="F114" s="5">
        <v>13</v>
      </c>
      <c r="G114" s="5">
        <v>12</v>
      </c>
      <c r="H114" s="5">
        <v>12</v>
      </c>
      <c r="I114" s="5"/>
      <c r="J114" s="5"/>
      <c r="K114" s="5">
        <v>23</v>
      </c>
      <c r="L114" s="5">
        <v>16</v>
      </c>
      <c r="M114" s="5">
        <v>31</v>
      </c>
      <c r="N114" s="5">
        <v>20</v>
      </c>
      <c r="O114" s="5">
        <v>1</v>
      </c>
      <c r="P114" s="5">
        <v>2</v>
      </c>
      <c r="Q114" s="5">
        <v>638</v>
      </c>
      <c r="R114" s="5">
        <v>626</v>
      </c>
      <c r="S114" s="5"/>
      <c r="T114" s="5"/>
      <c r="U114" s="5">
        <v>43</v>
      </c>
      <c r="V114" s="5">
        <v>43</v>
      </c>
      <c r="W114" s="5">
        <v>1</v>
      </c>
      <c r="X114" s="5"/>
      <c r="Y114" s="5">
        <v>9</v>
      </c>
      <c r="Z114" s="5">
        <v>2</v>
      </c>
      <c r="AA114" s="12">
        <f t="shared" si="7"/>
        <v>3126</v>
      </c>
      <c r="AB114" s="28">
        <f t="shared" si="8"/>
        <v>3179</v>
      </c>
      <c r="AC114" s="7" t="s">
        <v>18</v>
      </c>
      <c r="AD114" s="7" t="s">
        <v>41</v>
      </c>
      <c r="AE114" s="7">
        <v>200</v>
      </c>
      <c r="AF114" s="7">
        <v>201</v>
      </c>
      <c r="AG114" s="7" t="s">
        <v>40</v>
      </c>
      <c r="AH114" s="27" t="s">
        <v>157</v>
      </c>
    </row>
    <row r="115" spans="1:34" ht="12.75">
      <c r="A115" s="53" t="s">
        <v>141</v>
      </c>
      <c r="C115" s="36">
        <v>147</v>
      </c>
      <c r="D115" s="5">
        <v>172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>
        <v>2275</v>
      </c>
      <c r="R115" s="5">
        <v>2137</v>
      </c>
      <c r="S115" s="5"/>
      <c r="T115" s="5"/>
      <c r="U115" s="5">
        <v>3</v>
      </c>
      <c r="V115" s="5">
        <v>7</v>
      </c>
      <c r="W115" s="5"/>
      <c r="X115" s="5"/>
      <c r="Y115" s="5"/>
      <c r="Z115" s="5"/>
      <c r="AA115" s="12">
        <f t="shared" si="7"/>
        <v>2425</v>
      </c>
      <c r="AB115" s="28">
        <f t="shared" si="8"/>
        <v>2316</v>
      </c>
      <c r="AC115" s="7" t="s">
        <v>18</v>
      </c>
      <c r="AD115" s="7" t="s">
        <v>41</v>
      </c>
      <c r="AE115" s="7">
        <v>200</v>
      </c>
      <c r="AF115" s="7">
        <v>201</v>
      </c>
      <c r="AG115" s="7" t="s">
        <v>40</v>
      </c>
      <c r="AH115" s="27" t="s">
        <v>157</v>
      </c>
    </row>
    <row r="116" spans="1:34" ht="12.75">
      <c r="A116" s="53" t="s">
        <v>142</v>
      </c>
      <c r="C116" s="36">
        <v>1044</v>
      </c>
      <c r="D116" s="5">
        <v>1009</v>
      </c>
      <c r="E116" s="5">
        <v>3</v>
      </c>
      <c r="F116" s="5">
        <v>4</v>
      </c>
      <c r="G116" s="5"/>
      <c r="H116" s="5"/>
      <c r="I116" s="5">
        <v>4</v>
      </c>
      <c r="J116" s="5">
        <v>8</v>
      </c>
      <c r="K116" s="5"/>
      <c r="L116" s="5">
        <v>10</v>
      </c>
      <c r="M116" s="5">
        <v>3</v>
      </c>
      <c r="N116" s="5">
        <v>11</v>
      </c>
      <c r="O116" s="5"/>
      <c r="P116" s="5"/>
      <c r="Q116" s="5">
        <v>206</v>
      </c>
      <c r="R116" s="5">
        <v>191</v>
      </c>
      <c r="S116" s="5"/>
      <c r="T116" s="5"/>
      <c r="U116" s="5"/>
      <c r="V116" s="5"/>
      <c r="W116" s="5"/>
      <c r="X116" s="5"/>
      <c r="Y116" s="5"/>
      <c r="Z116" s="5"/>
      <c r="AA116" s="12">
        <f t="shared" si="7"/>
        <v>1260</v>
      </c>
      <c r="AB116" s="28">
        <f t="shared" si="8"/>
        <v>1233</v>
      </c>
      <c r="AC116" s="7" t="s">
        <v>18</v>
      </c>
      <c r="AD116" s="7" t="s">
        <v>41</v>
      </c>
      <c r="AE116" s="7">
        <v>200</v>
      </c>
      <c r="AF116" s="7">
        <v>201</v>
      </c>
      <c r="AG116" s="7" t="s">
        <v>40</v>
      </c>
      <c r="AH116" s="27" t="s">
        <v>157</v>
      </c>
    </row>
    <row r="117" spans="1:34" ht="12.75">
      <c r="A117" s="53" t="s">
        <v>143</v>
      </c>
      <c r="C117" s="36">
        <v>92</v>
      </c>
      <c r="D117" s="5">
        <v>76</v>
      </c>
      <c r="E117" s="5"/>
      <c r="F117" s="5"/>
      <c r="G117" s="5"/>
      <c r="H117" s="5"/>
      <c r="I117" s="5"/>
      <c r="J117" s="5"/>
      <c r="K117" s="5"/>
      <c r="L117" s="5"/>
      <c r="M117" s="5"/>
      <c r="N117" s="5">
        <v>1</v>
      </c>
      <c r="O117" s="5"/>
      <c r="P117" s="5"/>
      <c r="Q117" s="5">
        <v>1031</v>
      </c>
      <c r="R117" s="5">
        <v>1011</v>
      </c>
      <c r="S117" s="5"/>
      <c r="T117" s="5"/>
      <c r="U117" s="5">
        <v>4</v>
      </c>
      <c r="V117" s="5">
        <v>6</v>
      </c>
      <c r="W117" s="5"/>
      <c r="X117" s="5"/>
      <c r="Y117" s="5"/>
      <c r="Z117" s="5"/>
      <c r="AA117" s="12">
        <f t="shared" si="7"/>
        <v>1127</v>
      </c>
      <c r="AB117" s="28">
        <f t="shared" si="8"/>
        <v>1094</v>
      </c>
      <c r="AC117" s="7" t="s">
        <v>18</v>
      </c>
      <c r="AD117" s="7" t="s">
        <v>41</v>
      </c>
      <c r="AE117" s="7">
        <v>200</v>
      </c>
      <c r="AF117" s="7">
        <v>201</v>
      </c>
      <c r="AG117" s="7" t="s">
        <v>40</v>
      </c>
      <c r="AH117" s="27" t="s">
        <v>157</v>
      </c>
    </row>
    <row r="118" spans="1:34" ht="12.75">
      <c r="A118" s="53" t="s">
        <v>144</v>
      </c>
      <c r="C118" s="36">
        <v>253</v>
      </c>
      <c r="D118" s="5">
        <v>259</v>
      </c>
      <c r="E118" s="5"/>
      <c r="F118" s="5"/>
      <c r="G118" s="5"/>
      <c r="H118" s="5"/>
      <c r="I118" s="5"/>
      <c r="J118" s="5"/>
      <c r="K118" s="5">
        <v>5</v>
      </c>
      <c r="L118" s="5"/>
      <c r="M118" s="5">
        <v>1</v>
      </c>
      <c r="N118" s="5"/>
      <c r="O118" s="5"/>
      <c r="P118" s="5"/>
      <c r="Q118" s="5">
        <v>565</v>
      </c>
      <c r="R118" s="5">
        <v>518</v>
      </c>
      <c r="S118" s="5"/>
      <c r="T118" s="5"/>
      <c r="U118" s="5"/>
      <c r="V118" s="5"/>
      <c r="W118" s="5"/>
      <c r="X118" s="5"/>
      <c r="Y118" s="5"/>
      <c r="Z118" s="5"/>
      <c r="AA118" s="12">
        <f t="shared" si="7"/>
        <v>824</v>
      </c>
      <c r="AB118" s="28">
        <f t="shared" si="8"/>
        <v>777</v>
      </c>
      <c r="AC118" s="7" t="s">
        <v>18</v>
      </c>
      <c r="AD118" s="7" t="s">
        <v>41</v>
      </c>
      <c r="AE118" s="7">
        <v>200</v>
      </c>
      <c r="AF118" s="7">
        <v>201</v>
      </c>
      <c r="AG118" s="7" t="s">
        <v>40</v>
      </c>
      <c r="AH118" s="27" t="s">
        <v>157</v>
      </c>
    </row>
    <row r="119" spans="1:34" ht="12.75">
      <c r="A119" s="53" t="s">
        <v>145</v>
      </c>
      <c r="C119" s="36">
        <v>3405</v>
      </c>
      <c r="D119" s="5">
        <v>3306</v>
      </c>
      <c r="E119" s="5"/>
      <c r="F119" s="5"/>
      <c r="G119" s="5">
        <v>4</v>
      </c>
      <c r="H119" s="5">
        <v>8</v>
      </c>
      <c r="I119" s="5">
        <v>50</v>
      </c>
      <c r="J119" s="5">
        <v>54</v>
      </c>
      <c r="K119" s="5">
        <v>15</v>
      </c>
      <c r="L119" s="5">
        <v>15</v>
      </c>
      <c r="M119" s="5">
        <v>1</v>
      </c>
      <c r="N119" s="5">
        <v>1</v>
      </c>
      <c r="O119" s="5"/>
      <c r="P119" s="5"/>
      <c r="Q119" s="5">
        <v>579</v>
      </c>
      <c r="R119" s="5">
        <v>522</v>
      </c>
      <c r="S119" s="5"/>
      <c r="T119" s="5"/>
      <c r="U119" s="5">
        <v>55</v>
      </c>
      <c r="V119" s="5">
        <v>40</v>
      </c>
      <c r="W119" s="5"/>
      <c r="X119" s="5"/>
      <c r="Y119" s="5">
        <v>12</v>
      </c>
      <c r="Z119" s="5">
        <v>6</v>
      </c>
      <c r="AA119" s="12">
        <f t="shared" si="7"/>
        <v>4121</v>
      </c>
      <c r="AB119" s="28">
        <f t="shared" si="8"/>
        <v>3952</v>
      </c>
      <c r="AC119" s="7" t="s">
        <v>18</v>
      </c>
      <c r="AD119" s="7" t="s">
        <v>41</v>
      </c>
      <c r="AE119" s="7">
        <v>200</v>
      </c>
      <c r="AF119" s="7">
        <v>201</v>
      </c>
      <c r="AG119" s="7" t="s">
        <v>40</v>
      </c>
      <c r="AH119" s="27" t="s">
        <v>157</v>
      </c>
    </row>
    <row r="120" spans="1:34" ht="12.75">
      <c r="A120" s="53" t="s">
        <v>146</v>
      </c>
      <c r="C120" s="36">
        <v>2059</v>
      </c>
      <c r="D120" s="5">
        <v>1945</v>
      </c>
      <c r="E120" s="5">
        <v>2</v>
      </c>
      <c r="F120" s="5">
        <v>1</v>
      </c>
      <c r="G120" s="5"/>
      <c r="H120" s="5">
        <v>1</v>
      </c>
      <c r="I120" s="5">
        <v>131</v>
      </c>
      <c r="J120" s="5">
        <v>100</v>
      </c>
      <c r="K120" s="5">
        <v>3</v>
      </c>
      <c r="L120" s="5">
        <v>1</v>
      </c>
      <c r="M120" s="5">
        <v>1</v>
      </c>
      <c r="N120" s="5">
        <v>3</v>
      </c>
      <c r="O120" s="5"/>
      <c r="P120" s="5"/>
      <c r="Q120" s="5">
        <v>875</v>
      </c>
      <c r="R120" s="5">
        <v>851</v>
      </c>
      <c r="S120" s="5"/>
      <c r="T120" s="5"/>
      <c r="U120" s="5">
        <v>39</v>
      </c>
      <c r="V120" s="5">
        <v>42</v>
      </c>
      <c r="W120" s="5"/>
      <c r="X120" s="5"/>
      <c r="Y120" s="5">
        <v>1</v>
      </c>
      <c r="Z120" s="5"/>
      <c r="AA120" s="12">
        <f t="shared" si="7"/>
        <v>3111</v>
      </c>
      <c r="AB120" s="28">
        <f t="shared" si="8"/>
        <v>2944</v>
      </c>
      <c r="AC120" s="7" t="s">
        <v>18</v>
      </c>
      <c r="AD120" s="7" t="s">
        <v>41</v>
      </c>
      <c r="AE120" s="7">
        <v>200</v>
      </c>
      <c r="AF120" s="7">
        <v>201</v>
      </c>
      <c r="AG120" s="7" t="s">
        <v>40</v>
      </c>
      <c r="AH120" s="27" t="s">
        <v>157</v>
      </c>
    </row>
    <row r="121" spans="1:34" ht="12.75">
      <c r="A121" s="53" t="s">
        <v>147</v>
      </c>
      <c r="C121" s="36">
        <v>39</v>
      </c>
      <c r="D121" s="5">
        <v>33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>
        <v>1728</v>
      </c>
      <c r="R121" s="5">
        <v>1670</v>
      </c>
      <c r="S121" s="5"/>
      <c r="T121" s="5"/>
      <c r="U121" s="5"/>
      <c r="V121" s="5"/>
      <c r="W121" s="5"/>
      <c r="X121" s="5"/>
      <c r="Y121" s="5"/>
      <c r="Z121" s="5">
        <v>1</v>
      </c>
      <c r="AA121" s="12">
        <f t="shared" si="7"/>
        <v>1767</v>
      </c>
      <c r="AB121" s="28">
        <f t="shared" si="8"/>
        <v>1704</v>
      </c>
      <c r="AC121" s="7" t="s">
        <v>18</v>
      </c>
      <c r="AD121" s="7" t="s">
        <v>41</v>
      </c>
      <c r="AE121" s="7">
        <v>200</v>
      </c>
      <c r="AF121" s="7">
        <v>201</v>
      </c>
      <c r="AG121" s="7" t="s">
        <v>40</v>
      </c>
      <c r="AH121" s="27" t="s">
        <v>157</v>
      </c>
    </row>
    <row r="122" spans="1:34" ht="12.75">
      <c r="A122" s="53" t="s">
        <v>148</v>
      </c>
      <c r="C122" s="36">
        <v>306</v>
      </c>
      <c r="D122" s="5">
        <v>266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>
        <v>14</v>
      </c>
      <c r="R122" s="5">
        <v>14</v>
      </c>
      <c r="S122" s="5"/>
      <c r="T122" s="5"/>
      <c r="U122" s="5"/>
      <c r="V122" s="5"/>
      <c r="W122" s="5"/>
      <c r="X122" s="5"/>
      <c r="Y122" s="5"/>
      <c r="Z122" s="5"/>
      <c r="AA122" s="12">
        <f t="shared" si="7"/>
        <v>320</v>
      </c>
      <c r="AB122" s="28">
        <f t="shared" si="8"/>
        <v>280</v>
      </c>
      <c r="AC122" s="7" t="s">
        <v>18</v>
      </c>
      <c r="AD122" s="7" t="s">
        <v>41</v>
      </c>
      <c r="AE122" s="7">
        <v>200</v>
      </c>
      <c r="AF122" s="7">
        <v>201</v>
      </c>
      <c r="AG122" s="7" t="s">
        <v>40</v>
      </c>
      <c r="AH122" s="27" t="s">
        <v>157</v>
      </c>
    </row>
    <row r="123" spans="1:34" ht="12.75">
      <c r="A123" s="53" t="s">
        <v>149</v>
      </c>
      <c r="C123" s="36">
        <v>1518</v>
      </c>
      <c r="D123" s="5">
        <v>1423</v>
      </c>
      <c r="E123" s="5">
        <v>1</v>
      </c>
      <c r="F123" s="5"/>
      <c r="G123" s="5"/>
      <c r="H123" s="5"/>
      <c r="I123" s="5">
        <v>9</v>
      </c>
      <c r="J123" s="5">
        <v>8</v>
      </c>
      <c r="K123" s="5"/>
      <c r="L123" s="5"/>
      <c r="M123" s="5"/>
      <c r="N123" s="5"/>
      <c r="O123" s="5"/>
      <c r="P123" s="5"/>
      <c r="Q123" s="5">
        <v>369</v>
      </c>
      <c r="R123" s="5">
        <v>339</v>
      </c>
      <c r="S123" s="5"/>
      <c r="T123" s="5"/>
      <c r="U123" s="5">
        <v>6</v>
      </c>
      <c r="V123" s="5">
        <v>4</v>
      </c>
      <c r="W123" s="5"/>
      <c r="X123" s="5"/>
      <c r="Y123" s="5"/>
      <c r="Z123" s="5"/>
      <c r="AA123" s="12">
        <f t="shared" si="7"/>
        <v>1903</v>
      </c>
      <c r="AB123" s="28">
        <f t="shared" si="8"/>
        <v>1774</v>
      </c>
      <c r="AC123" s="7" t="s">
        <v>18</v>
      </c>
      <c r="AD123" s="7" t="s">
        <v>41</v>
      </c>
      <c r="AE123" s="7">
        <v>200</v>
      </c>
      <c r="AF123" s="7">
        <v>201</v>
      </c>
      <c r="AG123" s="7" t="s">
        <v>40</v>
      </c>
      <c r="AH123" s="27" t="s">
        <v>157</v>
      </c>
    </row>
    <row r="124" spans="1:34" ht="12.75">
      <c r="A124" s="53" t="s">
        <v>150</v>
      </c>
      <c r="C124" s="36">
        <v>174</v>
      </c>
      <c r="D124" s="5">
        <v>165</v>
      </c>
      <c r="E124" s="5"/>
      <c r="F124" s="5">
        <v>1</v>
      </c>
      <c r="G124" s="5">
        <v>1</v>
      </c>
      <c r="H124" s="5">
        <v>1</v>
      </c>
      <c r="I124" s="5"/>
      <c r="J124" s="5"/>
      <c r="K124" s="5">
        <v>4</v>
      </c>
      <c r="L124" s="5">
        <v>2</v>
      </c>
      <c r="M124" s="5">
        <v>3</v>
      </c>
      <c r="N124" s="5">
        <v>2</v>
      </c>
      <c r="O124" s="5"/>
      <c r="P124" s="5"/>
      <c r="Q124" s="5">
        <v>1866</v>
      </c>
      <c r="R124" s="5">
        <v>1756</v>
      </c>
      <c r="S124" s="5"/>
      <c r="T124" s="5"/>
      <c r="U124" s="5">
        <v>43</v>
      </c>
      <c r="V124" s="5">
        <v>46</v>
      </c>
      <c r="W124" s="5"/>
      <c r="X124" s="5"/>
      <c r="Y124" s="5">
        <v>1</v>
      </c>
      <c r="Z124" s="5">
        <v>1</v>
      </c>
      <c r="AA124" s="12">
        <f t="shared" si="7"/>
        <v>2092</v>
      </c>
      <c r="AB124" s="28">
        <f t="shared" si="8"/>
        <v>1974</v>
      </c>
      <c r="AC124" s="7" t="s">
        <v>18</v>
      </c>
      <c r="AD124" s="7" t="s">
        <v>41</v>
      </c>
      <c r="AE124" s="7">
        <v>200</v>
      </c>
      <c r="AF124" s="7">
        <v>201</v>
      </c>
      <c r="AG124" s="7" t="s">
        <v>40</v>
      </c>
      <c r="AH124" s="27" t="s">
        <v>157</v>
      </c>
    </row>
    <row r="125" spans="1:34" ht="12.75">
      <c r="A125" s="53" t="s">
        <v>151</v>
      </c>
      <c r="C125" s="36">
        <v>1180</v>
      </c>
      <c r="D125" s="5">
        <v>1138</v>
      </c>
      <c r="E125" s="5"/>
      <c r="F125" s="5"/>
      <c r="G125" s="5"/>
      <c r="H125" s="5"/>
      <c r="I125" s="5"/>
      <c r="J125" s="5"/>
      <c r="K125" s="5"/>
      <c r="L125" s="5"/>
      <c r="M125" s="5">
        <v>1</v>
      </c>
      <c r="N125" s="5"/>
      <c r="O125" s="5"/>
      <c r="P125" s="5"/>
      <c r="Q125" s="5">
        <v>27</v>
      </c>
      <c r="R125" s="5">
        <v>20</v>
      </c>
      <c r="S125" s="5"/>
      <c r="T125" s="5"/>
      <c r="U125" s="5"/>
      <c r="V125" s="5"/>
      <c r="W125" s="5"/>
      <c r="X125" s="5"/>
      <c r="Y125" s="5">
        <v>1</v>
      </c>
      <c r="Z125" s="5"/>
      <c r="AA125" s="12">
        <f aca="true" t="shared" si="9" ref="AA125:AB128">SUM(C125+E125+G125+I125+K125+M125+O125+Q125+S125+U125+W125+Y125)</f>
        <v>1209</v>
      </c>
      <c r="AB125" s="28">
        <f t="shared" si="9"/>
        <v>1158</v>
      </c>
      <c r="AC125" s="7" t="s">
        <v>18</v>
      </c>
      <c r="AD125" s="7" t="s">
        <v>41</v>
      </c>
      <c r="AE125" s="7">
        <v>200</v>
      </c>
      <c r="AF125" s="7">
        <v>201</v>
      </c>
      <c r="AG125" s="7" t="s">
        <v>40</v>
      </c>
      <c r="AH125" s="27" t="s">
        <v>157</v>
      </c>
    </row>
    <row r="126" spans="1:34" ht="12.75">
      <c r="A126" s="53" t="s">
        <v>152</v>
      </c>
      <c r="C126" s="36">
        <v>315</v>
      </c>
      <c r="D126" s="5">
        <v>254</v>
      </c>
      <c r="E126" s="5"/>
      <c r="F126" s="5"/>
      <c r="G126" s="5"/>
      <c r="H126" s="5"/>
      <c r="I126" s="5">
        <v>118</v>
      </c>
      <c r="J126" s="5">
        <v>93</v>
      </c>
      <c r="K126" s="5"/>
      <c r="L126" s="5"/>
      <c r="M126" s="5">
        <v>1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12">
        <f t="shared" si="9"/>
        <v>434</v>
      </c>
      <c r="AB126" s="28">
        <f t="shared" si="9"/>
        <v>347</v>
      </c>
      <c r="AC126" s="7" t="s">
        <v>18</v>
      </c>
      <c r="AD126" s="7" t="s">
        <v>41</v>
      </c>
      <c r="AE126" s="7">
        <v>200</v>
      </c>
      <c r="AF126" s="7">
        <v>201</v>
      </c>
      <c r="AG126" s="7" t="s">
        <v>40</v>
      </c>
      <c r="AH126" s="27" t="s">
        <v>157</v>
      </c>
    </row>
    <row r="127" spans="1:34" s="24" customFormat="1" ht="12.75">
      <c r="A127" s="54" t="s">
        <v>153</v>
      </c>
      <c r="C127" s="29">
        <f>SUM(C15:C125)</f>
        <v>116487</v>
      </c>
      <c r="D127" s="12">
        <f>SUM(D15:D125)</f>
        <v>111303</v>
      </c>
      <c r="E127" s="12">
        <f aca="true" t="shared" si="10" ref="E127:Z127">SUM(E15:E125)</f>
        <v>77</v>
      </c>
      <c r="F127" s="12">
        <f t="shared" si="10"/>
        <v>117</v>
      </c>
      <c r="G127" s="12">
        <f t="shared" si="10"/>
        <v>200</v>
      </c>
      <c r="H127" s="12">
        <f t="shared" si="10"/>
        <v>217</v>
      </c>
      <c r="I127" s="12">
        <f t="shared" si="10"/>
        <v>2547</v>
      </c>
      <c r="J127" s="12">
        <f t="shared" si="10"/>
        <v>2473</v>
      </c>
      <c r="K127" s="12">
        <f t="shared" si="10"/>
        <v>170</v>
      </c>
      <c r="L127" s="12">
        <f t="shared" si="10"/>
        <v>228</v>
      </c>
      <c r="M127" s="12">
        <f t="shared" si="10"/>
        <v>530</v>
      </c>
      <c r="N127" s="12">
        <f t="shared" si="10"/>
        <v>413</v>
      </c>
      <c r="O127" s="12">
        <f t="shared" si="10"/>
        <v>17</v>
      </c>
      <c r="P127" s="12">
        <f t="shared" si="10"/>
        <v>20</v>
      </c>
      <c r="Q127" s="12">
        <f t="shared" si="10"/>
        <v>67755</v>
      </c>
      <c r="R127" s="12">
        <f t="shared" si="10"/>
        <v>64100</v>
      </c>
      <c r="S127" s="12">
        <f t="shared" si="10"/>
        <v>133</v>
      </c>
      <c r="T127" s="12">
        <f t="shared" si="10"/>
        <v>118</v>
      </c>
      <c r="U127" s="12">
        <f t="shared" si="10"/>
        <v>1518</v>
      </c>
      <c r="V127" s="12">
        <f t="shared" si="10"/>
        <v>1438</v>
      </c>
      <c r="W127" s="12">
        <f t="shared" si="10"/>
        <v>7</v>
      </c>
      <c r="X127" s="12">
        <f t="shared" si="10"/>
        <v>5</v>
      </c>
      <c r="Y127" s="12">
        <f t="shared" si="10"/>
        <v>170</v>
      </c>
      <c r="Z127" s="12">
        <f t="shared" si="10"/>
        <v>149</v>
      </c>
      <c r="AA127" s="12">
        <f t="shared" si="9"/>
        <v>189611</v>
      </c>
      <c r="AB127" s="28">
        <f t="shared" si="9"/>
        <v>180581</v>
      </c>
      <c r="AC127" s="7" t="s">
        <v>18</v>
      </c>
      <c r="AD127" s="7" t="s">
        <v>41</v>
      </c>
      <c r="AE127" s="7">
        <v>200</v>
      </c>
      <c r="AF127" s="7">
        <v>201</v>
      </c>
      <c r="AG127" s="7" t="s">
        <v>40</v>
      </c>
      <c r="AH127" s="27" t="s">
        <v>157</v>
      </c>
    </row>
    <row r="128" spans="1:34" s="24" customFormat="1" ht="13.5" thickBot="1">
      <c r="A128" s="20" t="s">
        <v>19</v>
      </c>
      <c r="C128" s="37">
        <f aca="true" t="shared" si="11" ref="C128:Z128">SUM(C13+C127)</f>
        <v>140374</v>
      </c>
      <c r="D128" s="48">
        <f t="shared" si="11"/>
        <v>137266</v>
      </c>
      <c r="E128" s="48">
        <f t="shared" si="11"/>
        <v>222</v>
      </c>
      <c r="F128" s="48">
        <f t="shared" si="11"/>
        <v>320</v>
      </c>
      <c r="G128" s="48">
        <f t="shared" si="11"/>
        <v>530</v>
      </c>
      <c r="H128" s="48">
        <f t="shared" si="11"/>
        <v>669</v>
      </c>
      <c r="I128" s="48">
        <f t="shared" si="11"/>
        <v>3141</v>
      </c>
      <c r="J128" s="48">
        <f t="shared" si="11"/>
        <v>3075</v>
      </c>
      <c r="K128" s="48">
        <f t="shared" si="11"/>
        <v>363</v>
      </c>
      <c r="L128" s="48">
        <f t="shared" si="11"/>
        <v>485</v>
      </c>
      <c r="M128" s="48">
        <f t="shared" si="11"/>
        <v>1409</v>
      </c>
      <c r="N128" s="48">
        <f t="shared" si="11"/>
        <v>1360</v>
      </c>
      <c r="O128" s="48">
        <f t="shared" si="11"/>
        <v>26</v>
      </c>
      <c r="P128" s="48">
        <f t="shared" si="11"/>
        <v>41</v>
      </c>
      <c r="Q128" s="48">
        <f t="shared" si="11"/>
        <v>86204</v>
      </c>
      <c r="R128" s="48">
        <f t="shared" si="11"/>
        <v>84560</v>
      </c>
      <c r="S128" s="48">
        <f t="shared" si="11"/>
        <v>143</v>
      </c>
      <c r="T128" s="48">
        <f t="shared" si="11"/>
        <v>124</v>
      </c>
      <c r="U128" s="48">
        <f t="shared" si="11"/>
        <v>2493</v>
      </c>
      <c r="V128" s="48">
        <f t="shared" si="11"/>
        <v>2412</v>
      </c>
      <c r="W128" s="48">
        <f t="shared" si="11"/>
        <v>12</v>
      </c>
      <c r="X128" s="48">
        <f t="shared" si="11"/>
        <v>14</v>
      </c>
      <c r="Y128" s="48">
        <f t="shared" si="11"/>
        <v>417</v>
      </c>
      <c r="Z128" s="48">
        <f t="shared" si="11"/>
        <v>365</v>
      </c>
      <c r="AA128" s="48">
        <f t="shared" si="9"/>
        <v>235334</v>
      </c>
      <c r="AB128" s="38">
        <f t="shared" si="9"/>
        <v>230691</v>
      </c>
      <c r="AC128" s="8" t="s">
        <v>18</v>
      </c>
      <c r="AD128" s="8" t="s">
        <v>41</v>
      </c>
      <c r="AE128" s="8">
        <v>200</v>
      </c>
      <c r="AF128" s="8">
        <v>201</v>
      </c>
      <c r="AG128" s="8" t="s">
        <v>40</v>
      </c>
      <c r="AH128" s="49" t="s">
        <v>157</v>
      </c>
    </row>
    <row r="129" ht="12.75"/>
  </sheetData>
  <mergeCells count="20">
    <mergeCell ref="AE3:AE6"/>
    <mergeCell ref="AF3:AF6"/>
    <mergeCell ref="AG3:AG6"/>
    <mergeCell ref="AH3:AH6"/>
    <mergeCell ref="AD3:AD6"/>
    <mergeCell ref="G3:H5"/>
    <mergeCell ref="E3:F5"/>
    <mergeCell ref="C3:D5"/>
    <mergeCell ref="O3:P5"/>
    <mergeCell ref="I3:J5"/>
    <mergeCell ref="K3:L5"/>
    <mergeCell ref="M3:N5"/>
    <mergeCell ref="W3:X5"/>
    <mergeCell ref="Y3:Z5"/>
    <mergeCell ref="AA3:AB5"/>
    <mergeCell ref="AC3:AC6"/>
    <mergeCell ref="A3:A6"/>
    <mergeCell ref="Q3:R5"/>
    <mergeCell ref="S3:T5"/>
    <mergeCell ref="U3:V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4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"/>
    </sheetView>
  </sheetViews>
  <sheetFormatPr defaultColWidth="9.140625" defaultRowHeight="12.75"/>
  <cols>
    <col min="1" max="1" width="25.421875" style="0" customWidth="1"/>
    <col min="2" max="2" width="5.140625" style="0" customWidth="1"/>
    <col min="25" max="26" width="9.140625" style="9" customWidth="1"/>
    <col min="28" max="28" width="14.57421875" style="0" customWidth="1"/>
    <col min="31" max="31" width="10.57421875" style="0" customWidth="1"/>
  </cols>
  <sheetData>
    <row r="1" spans="1:32" ht="13.5" thickBot="1">
      <c r="A1" s="13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6"/>
      <c r="Z1" s="6"/>
      <c r="AA1" s="14"/>
      <c r="AB1" s="14"/>
      <c r="AC1" s="14"/>
      <c r="AD1" s="14"/>
      <c r="AE1" s="14"/>
      <c r="AF1" s="15"/>
    </row>
    <row r="2" ht="13.5" thickBot="1"/>
    <row r="3" spans="1:32" ht="12.75" customHeight="1">
      <c r="A3" s="89" t="s">
        <v>0</v>
      </c>
      <c r="B3" s="16"/>
      <c r="C3" s="77" t="s">
        <v>1</v>
      </c>
      <c r="D3" s="78"/>
      <c r="E3" s="77" t="s">
        <v>2</v>
      </c>
      <c r="F3" s="78"/>
      <c r="G3" s="77" t="s">
        <v>4</v>
      </c>
      <c r="H3" s="78"/>
      <c r="I3" s="77" t="s">
        <v>5</v>
      </c>
      <c r="J3" s="78"/>
      <c r="K3" s="77" t="s">
        <v>159</v>
      </c>
      <c r="L3" s="78"/>
      <c r="M3" s="77" t="s">
        <v>160</v>
      </c>
      <c r="N3" s="78"/>
      <c r="O3" s="77" t="s">
        <v>3</v>
      </c>
      <c r="P3" s="78"/>
      <c r="Q3" s="77" t="s">
        <v>6</v>
      </c>
      <c r="R3" s="78"/>
      <c r="S3" s="77" t="s">
        <v>161</v>
      </c>
      <c r="T3" s="78"/>
      <c r="U3" s="77" t="s">
        <v>7</v>
      </c>
      <c r="V3" s="78"/>
      <c r="W3" s="77" t="s">
        <v>8</v>
      </c>
      <c r="X3" s="78"/>
      <c r="Y3" s="83" t="s">
        <v>9</v>
      </c>
      <c r="Z3" s="84"/>
      <c r="AA3" s="92" t="s">
        <v>10</v>
      </c>
      <c r="AB3" s="92" t="s">
        <v>11</v>
      </c>
      <c r="AC3" s="92" t="s">
        <v>12</v>
      </c>
      <c r="AD3" s="95" t="s">
        <v>13</v>
      </c>
      <c r="AE3" s="92" t="s">
        <v>14</v>
      </c>
      <c r="AF3" s="92" t="s">
        <v>15</v>
      </c>
    </row>
    <row r="4" spans="1:32" ht="12.75">
      <c r="A4" s="90"/>
      <c r="B4" s="16"/>
      <c r="C4" s="79"/>
      <c r="D4" s="80"/>
      <c r="E4" s="79"/>
      <c r="F4" s="80"/>
      <c r="G4" s="79"/>
      <c r="H4" s="80"/>
      <c r="I4" s="79"/>
      <c r="J4" s="80"/>
      <c r="K4" s="79"/>
      <c r="L4" s="80"/>
      <c r="M4" s="79"/>
      <c r="N4" s="80"/>
      <c r="O4" s="79"/>
      <c r="P4" s="80"/>
      <c r="Q4" s="79"/>
      <c r="R4" s="80"/>
      <c r="S4" s="79"/>
      <c r="T4" s="80"/>
      <c r="U4" s="79"/>
      <c r="V4" s="80"/>
      <c r="W4" s="79"/>
      <c r="X4" s="80"/>
      <c r="Y4" s="85"/>
      <c r="Z4" s="86"/>
      <c r="AA4" s="93"/>
      <c r="AB4" s="93"/>
      <c r="AC4" s="93"/>
      <c r="AD4" s="96"/>
      <c r="AE4" s="93"/>
      <c r="AF4" s="93"/>
    </row>
    <row r="5" spans="1:32" ht="12.75">
      <c r="A5" s="90"/>
      <c r="B5" s="16"/>
      <c r="C5" s="79"/>
      <c r="D5" s="80"/>
      <c r="E5" s="79"/>
      <c r="F5" s="80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85"/>
      <c r="Z5" s="86"/>
      <c r="AA5" s="93"/>
      <c r="AB5" s="93"/>
      <c r="AC5" s="93"/>
      <c r="AD5" s="96"/>
      <c r="AE5" s="93"/>
      <c r="AF5" s="93"/>
    </row>
    <row r="6" spans="1:32" ht="13.5" thickBot="1">
      <c r="A6" s="90"/>
      <c r="B6" s="16"/>
      <c r="C6" s="81"/>
      <c r="D6" s="82"/>
      <c r="E6" s="81"/>
      <c r="F6" s="82"/>
      <c r="G6" s="81"/>
      <c r="H6" s="82"/>
      <c r="I6" s="81"/>
      <c r="J6" s="82"/>
      <c r="K6" s="81"/>
      <c r="L6" s="82"/>
      <c r="M6" s="81"/>
      <c r="N6" s="82"/>
      <c r="O6" s="81"/>
      <c r="P6" s="82"/>
      <c r="Q6" s="81"/>
      <c r="R6" s="82"/>
      <c r="S6" s="81"/>
      <c r="T6" s="82"/>
      <c r="U6" s="81"/>
      <c r="V6" s="82"/>
      <c r="W6" s="81"/>
      <c r="X6" s="82"/>
      <c r="Y6" s="87"/>
      <c r="Z6" s="88"/>
      <c r="AA6" s="93"/>
      <c r="AB6" s="93"/>
      <c r="AC6" s="93"/>
      <c r="AD6" s="96"/>
      <c r="AE6" s="93"/>
      <c r="AF6" s="93"/>
    </row>
    <row r="7" spans="1:32" ht="13.5" thickBot="1">
      <c r="A7" s="91"/>
      <c r="B7" s="16"/>
      <c r="C7" s="1" t="s">
        <v>16</v>
      </c>
      <c r="D7" s="2" t="s">
        <v>17</v>
      </c>
      <c r="E7" s="2" t="s">
        <v>16</v>
      </c>
      <c r="F7" s="2" t="s">
        <v>17</v>
      </c>
      <c r="G7" s="2" t="s">
        <v>16</v>
      </c>
      <c r="H7" s="2" t="s">
        <v>17</v>
      </c>
      <c r="I7" s="2" t="s">
        <v>16</v>
      </c>
      <c r="J7" s="2" t="s">
        <v>17</v>
      </c>
      <c r="K7" s="2" t="s">
        <v>16</v>
      </c>
      <c r="L7" s="2" t="s">
        <v>17</v>
      </c>
      <c r="M7" s="2" t="s">
        <v>16</v>
      </c>
      <c r="N7" s="2" t="s">
        <v>17</v>
      </c>
      <c r="O7" s="2" t="s">
        <v>16</v>
      </c>
      <c r="P7" s="2" t="s">
        <v>17</v>
      </c>
      <c r="Q7" s="2" t="s">
        <v>16</v>
      </c>
      <c r="R7" s="2" t="s">
        <v>17</v>
      </c>
      <c r="S7" s="2" t="s">
        <v>16</v>
      </c>
      <c r="T7" s="2" t="s">
        <v>17</v>
      </c>
      <c r="U7" s="2" t="s">
        <v>16</v>
      </c>
      <c r="V7" s="2" t="s">
        <v>17</v>
      </c>
      <c r="W7" s="2" t="s">
        <v>16</v>
      </c>
      <c r="X7" s="2" t="s">
        <v>17</v>
      </c>
      <c r="Y7" s="10" t="s">
        <v>16</v>
      </c>
      <c r="Z7" s="10" t="s">
        <v>17</v>
      </c>
      <c r="AA7" s="94"/>
      <c r="AB7" s="94"/>
      <c r="AC7" s="94"/>
      <c r="AD7" s="94"/>
      <c r="AE7" s="94"/>
      <c r="AF7" s="94"/>
    </row>
    <row r="8" ht="13.5" thickBot="1"/>
    <row r="9" spans="1:32" s="23" customFormat="1" ht="12.75">
      <c r="A9" s="17" t="s">
        <v>20</v>
      </c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7"/>
      <c r="Z9" s="47"/>
      <c r="AA9" s="50" t="s">
        <v>18</v>
      </c>
      <c r="AB9" s="25" t="s">
        <v>41</v>
      </c>
      <c r="AC9" s="25">
        <v>202</v>
      </c>
      <c r="AD9" s="25">
        <v>203</v>
      </c>
      <c r="AE9" s="25" t="s">
        <v>40</v>
      </c>
      <c r="AF9" s="26" t="s">
        <v>158</v>
      </c>
    </row>
    <row r="10" spans="1:32" ht="12.75">
      <c r="A10" s="18" t="s">
        <v>36</v>
      </c>
      <c r="C10" s="3"/>
      <c r="D10" s="4">
        <v>1</v>
      </c>
      <c r="E10" s="4">
        <v>4</v>
      </c>
      <c r="F10" s="4">
        <v>3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v>20</v>
      </c>
      <c r="V10" s="4">
        <v>13</v>
      </c>
      <c r="W10" s="4"/>
      <c r="X10" s="4"/>
      <c r="Y10" s="11">
        <f>SUM(C10+E10+G10+I10+K10+M10+O10+Q10+S10+U10+W10)</f>
        <v>24</v>
      </c>
      <c r="Z10" s="11">
        <f>SUM(D10+F10+H10+J10+L10+N10+P10+R10+T10+V10+X10)</f>
        <v>17</v>
      </c>
      <c r="AA10" s="51" t="s">
        <v>18</v>
      </c>
      <c r="AB10" s="7" t="s">
        <v>41</v>
      </c>
      <c r="AC10" s="7">
        <v>202</v>
      </c>
      <c r="AD10" s="7">
        <v>203</v>
      </c>
      <c r="AE10" s="7" t="s">
        <v>40</v>
      </c>
      <c r="AF10" s="27" t="s">
        <v>158</v>
      </c>
    </row>
    <row r="11" spans="1:32" ht="12.75">
      <c r="A11" s="18" t="s">
        <v>37</v>
      </c>
      <c r="C11" s="3">
        <v>2</v>
      </c>
      <c r="D11" s="4">
        <v>5</v>
      </c>
      <c r="E11" s="4">
        <v>2</v>
      </c>
      <c r="F11" s="4">
        <v>12</v>
      </c>
      <c r="G11" s="4"/>
      <c r="H11" s="4"/>
      <c r="I11" s="4">
        <v>1</v>
      </c>
      <c r="J11" s="4">
        <v>3</v>
      </c>
      <c r="K11" s="4">
        <v>1</v>
      </c>
      <c r="L11" s="4">
        <v>1</v>
      </c>
      <c r="M11" s="4">
        <v>8</v>
      </c>
      <c r="N11" s="4">
        <v>6</v>
      </c>
      <c r="O11" s="4">
        <v>2</v>
      </c>
      <c r="P11" s="4">
        <v>5</v>
      </c>
      <c r="Q11" s="4">
        <v>1</v>
      </c>
      <c r="R11" s="4"/>
      <c r="S11" s="4"/>
      <c r="T11" s="4">
        <v>1</v>
      </c>
      <c r="U11" s="4">
        <v>131</v>
      </c>
      <c r="V11" s="4">
        <v>112</v>
      </c>
      <c r="W11" s="4"/>
      <c r="X11" s="4"/>
      <c r="Y11" s="11">
        <f aca="true" t="shared" si="0" ref="Y11:Y58">SUM(C11+E11+G11+I11+K11+M11+O11+Q11+S11+U11+W11)</f>
        <v>148</v>
      </c>
      <c r="Z11" s="11">
        <f aca="true" t="shared" si="1" ref="Z11:Z58">SUM(D11+F11+H11+J11+L11+N11+P11+R11+T11+V11+X11)</f>
        <v>145</v>
      </c>
      <c r="AA11" s="51" t="s">
        <v>18</v>
      </c>
      <c r="AB11" s="7" t="s">
        <v>41</v>
      </c>
      <c r="AC11" s="7">
        <v>202</v>
      </c>
      <c r="AD11" s="7">
        <v>203</v>
      </c>
      <c r="AE11" s="7" t="s">
        <v>40</v>
      </c>
      <c r="AF11" s="27" t="s">
        <v>158</v>
      </c>
    </row>
    <row r="12" spans="1:32" ht="12.75">
      <c r="A12" s="18" t="s">
        <v>38</v>
      </c>
      <c r="C12" s="3"/>
      <c r="D12" s="4"/>
      <c r="E12" s="4"/>
      <c r="F12" s="4">
        <v>1</v>
      </c>
      <c r="G12" s="4"/>
      <c r="H12" s="4"/>
      <c r="I12" s="4"/>
      <c r="J12" s="4"/>
      <c r="K12" s="4"/>
      <c r="L12" s="4"/>
      <c r="M12" s="4"/>
      <c r="N12" s="4"/>
      <c r="O12" s="4">
        <v>7</v>
      </c>
      <c r="P12" s="4">
        <v>3</v>
      </c>
      <c r="Q12" s="4"/>
      <c r="R12" s="4"/>
      <c r="S12" s="4">
        <v>1</v>
      </c>
      <c r="T12" s="4"/>
      <c r="U12" s="4">
        <v>31</v>
      </c>
      <c r="V12" s="5">
        <v>18</v>
      </c>
      <c r="W12" s="5"/>
      <c r="X12" s="5"/>
      <c r="Y12" s="11">
        <f t="shared" si="0"/>
        <v>39</v>
      </c>
      <c r="Z12" s="11">
        <f t="shared" si="1"/>
        <v>22</v>
      </c>
      <c r="AA12" s="51" t="s">
        <v>18</v>
      </c>
      <c r="AB12" s="7" t="s">
        <v>41</v>
      </c>
      <c r="AC12" s="7">
        <v>202</v>
      </c>
      <c r="AD12" s="7">
        <v>203</v>
      </c>
      <c r="AE12" s="7" t="s">
        <v>40</v>
      </c>
      <c r="AF12" s="27" t="s">
        <v>158</v>
      </c>
    </row>
    <row r="13" spans="1:32" ht="12.75">
      <c r="A13" s="18" t="s">
        <v>39</v>
      </c>
      <c r="C13" s="3"/>
      <c r="D13" s="4">
        <v>1</v>
      </c>
      <c r="E13" s="4"/>
      <c r="F13" s="5">
        <v>2</v>
      </c>
      <c r="G13" s="4"/>
      <c r="H13" s="4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1</v>
      </c>
      <c r="T13" s="5"/>
      <c r="U13" s="5">
        <v>34</v>
      </c>
      <c r="V13" s="5">
        <v>29</v>
      </c>
      <c r="W13" s="4">
        <v>1</v>
      </c>
      <c r="X13" s="4"/>
      <c r="Y13" s="11">
        <f t="shared" si="0"/>
        <v>36</v>
      </c>
      <c r="Z13" s="11">
        <f t="shared" si="1"/>
        <v>32</v>
      </c>
      <c r="AA13" s="51" t="s">
        <v>18</v>
      </c>
      <c r="AB13" s="7" t="s">
        <v>41</v>
      </c>
      <c r="AC13" s="7">
        <v>202</v>
      </c>
      <c r="AD13" s="7">
        <v>203</v>
      </c>
      <c r="AE13" s="7" t="s">
        <v>40</v>
      </c>
      <c r="AF13" s="27" t="s">
        <v>158</v>
      </c>
    </row>
    <row r="14" spans="1:32" ht="12.75">
      <c r="A14" s="19" t="s">
        <v>9</v>
      </c>
      <c r="C14" s="21">
        <f aca="true" t="shared" si="2" ref="C14:X14">SUM(C9:C13)</f>
        <v>2</v>
      </c>
      <c r="D14" s="11">
        <f t="shared" si="2"/>
        <v>7</v>
      </c>
      <c r="E14" s="11">
        <f t="shared" si="2"/>
        <v>6</v>
      </c>
      <c r="F14" s="11">
        <f t="shared" si="2"/>
        <v>18</v>
      </c>
      <c r="G14" s="11">
        <f t="shared" si="2"/>
        <v>0</v>
      </c>
      <c r="H14" s="11">
        <f t="shared" si="2"/>
        <v>0</v>
      </c>
      <c r="I14" s="11">
        <f t="shared" si="2"/>
        <v>1</v>
      </c>
      <c r="J14" s="11">
        <f t="shared" si="2"/>
        <v>3</v>
      </c>
      <c r="K14" s="11">
        <f t="shared" si="2"/>
        <v>1</v>
      </c>
      <c r="L14" s="11">
        <f t="shared" si="2"/>
        <v>1</v>
      </c>
      <c r="M14" s="11">
        <f t="shared" si="2"/>
        <v>8</v>
      </c>
      <c r="N14" s="11">
        <f t="shared" si="2"/>
        <v>6</v>
      </c>
      <c r="O14" s="11">
        <f t="shared" si="2"/>
        <v>9</v>
      </c>
      <c r="P14" s="11">
        <f t="shared" si="2"/>
        <v>8</v>
      </c>
      <c r="Q14" s="11">
        <f t="shared" si="2"/>
        <v>1</v>
      </c>
      <c r="R14" s="11">
        <f t="shared" si="2"/>
        <v>0</v>
      </c>
      <c r="S14" s="11">
        <f t="shared" si="2"/>
        <v>2</v>
      </c>
      <c r="T14" s="11">
        <f t="shared" si="2"/>
        <v>1</v>
      </c>
      <c r="U14" s="11">
        <f t="shared" si="2"/>
        <v>216</v>
      </c>
      <c r="V14" s="11">
        <f t="shared" si="2"/>
        <v>172</v>
      </c>
      <c r="W14" s="11">
        <f t="shared" si="2"/>
        <v>1</v>
      </c>
      <c r="X14" s="11">
        <f t="shared" si="2"/>
        <v>0</v>
      </c>
      <c r="Y14" s="11">
        <f t="shared" si="0"/>
        <v>247</v>
      </c>
      <c r="Z14" s="11">
        <f t="shared" si="1"/>
        <v>216</v>
      </c>
      <c r="AA14" s="51" t="s">
        <v>18</v>
      </c>
      <c r="AB14" s="7" t="s">
        <v>41</v>
      </c>
      <c r="AC14" s="7">
        <v>202</v>
      </c>
      <c r="AD14" s="7">
        <v>203</v>
      </c>
      <c r="AE14" s="7" t="s">
        <v>40</v>
      </c>
      <c r="AF14" s="27" t="s">
        <v>158</v>
      </c>
    </row>
    <row r="15" spans="1:32" s="23" customFormat="1" ht="12.75">
      <c r="A15" s="18" t="s">
        <v>21</v>
      </c>
      <c r="C15" s="3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2">
        <f t="shared" si="0"/>
        <v>0</v>
      </c>
      <c r="Z15" s="12">
        <f t="shared" si="1"/>
        <v>0</v>
      </c>
      <c r="AA15" s="51" t="s">
        <v>18</v>
      </c>
      <c r="AB15" s="7" t="s">
        <v>41</v>
      </c>
      <c r="AC15" s="7">
        <v>202</v>
      </c>
      <c r="AD15" s="7">
        <v>203</v>
      </c>
      <c r="AE15" s="7" t="s">
        <v>40</v>
      </c>
      <c r="AF15" s="27" t="s">
        <v>158</v>
      </c>
    </row>
    <row r="16" spans="1:32" s="23" customFormat="1" ht="12.75">
      <c r="A16" s="53" t="s">
        <v>45</v>
      </c>
      <c r="C16" s="36"/>
      <c r="D16" s="5"/>
      <c r="E16" s="5"/>
      <c r="F16" s="5">
        <v>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>
        <f t="shared" si="0"/>
        <v>0</v>
      </c>
      <c r="Z16" s="11">
        <f t="shared" si="1"/>
        <v>1</v>
      </c>
      <c r="AA16" s="51" t="s">
        <v>18</v>
      </c>
      <c r="AB16" s="7" t="s">
        <v>41</v>
      </c>
      <c r="AC16" s="7">
        <v>202</v>
      </c>
      <c r="AD16" s="7">
        <v>203</v>
      </c>
      <c r="AE16" s="7" t="s">
        <v>40</v>
      </c>
      <c r="AF16" s="27" t="s">
        <v>158</v>
      </c>
    </row>
    <row r="17" spans="1:32" s="23" customFormat="1" ht="12.75">
      <c r="A17" s="53" t="s">
        <v>56</v>
      </c>
      <c r="C17" s="36">
        <v>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>
        <v>2</v>
      </c>
      <c r="V17" s="5"/>
      <c r="W17" s="5"/>
      <c r="X17" s="5"/>
      <c r="Y17" s="11">
        <f t="shared" si="0"/>
        <v>3</v>
      </c>
      <c r="Z17" s="11">
        <f t="shared" si="1"/>
        <v>0</v>
      </c>
      <c r="AA17" s="51" t="s">
        <v>18</v>
      </c>
      <c r="AB17" s="7" t="s">
        <v>41</v>
      </c>
      <c r="AC17" s="7">
        <v>202</v>
      </c>
      <c r="AD17" s="7">
        <v>203</v>
      </c>
      <c r="AE17" s="7" t="s">
        <v>40</v>
      </c>
      <c r="AF17" s="27" t="s">
        <v>158</v>
      </c>
    </row>
    <row r="18" spans="1:32" s="23" customFormat="1" ht="12.75">
      <c r="A18" s="53" t="s">
        <v>59</v>
      </c>
      <c r="C18" s="36"/>
      <c r="D18" s="5"/>
      <c r="E18" s="5">
        <v>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>
        <v>5</v>
      </c>
      <c r="V18" s="5">
        <v>35</v>
      </c>
      <c r="W18" s="5">
        <v>1</v>
      </c>
      <c r="X18" s="5"/>
      <c r="Y18" s="11">
        <f t="shared" si="0"/>
        <v>7</v>
      </c>
      <c r="Z18" s="11">
        <f t="shared" si="1"/>
        <v>35</v>
      </c>
      <c r="AA18" s="51" t="s">
        <v>18</v>
      </c>
      <c r="AB18" s="7" t="s">
        <v>41</v>
      </c>
      <c r="AC18" s="7">
        <v>202</v>
      </c>
      <c r="AD18" s="7">
        <v>203</v>
      </c>
      <c r="AE18" s="7" t="s">
        <v>40</v>
      </c>
      <c r="AF18" s="27" t="s">
        <v>158</v>
      </c>
    </row>
    <row r="19" spans="1:32" s="23" customFormat="1" ht="12.75">
      <c r="A19" s="53" t="s">
        <v>61</v>
      </c>
      <c r="C19" s="3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v>1</v>
      </c>
      <c r="Q19" s="5"/>
      <c r="R19" s="5"/>
      <c r="S19" s="5"/>
      <c r="T19" s="5"/>
      <c r="U19" s="5">
        <v>1</v>
      </c>
      <c r="V19" s="5"/>
      <c r="W19" s="5"/>
      <c r="X19" s="5"/>
      <c r="Y19" s="11">
        <f t="shared" si="0"/>
        <v>1</v>
      </c>
      <c r="Z19" s="11">
        <f t="shared" si="1"/>
        <v>1</v>
      </c>
      <c r="AA19" s="51" t="s">
        <v>18</v>
      </c>
      <c r="AB19" s="7" t="s">
        <v>41</v>
      </c>
      <c r="AC19" s="7">
        <v>202</v>
      </c>
      <c r="AD19" s="7">
        <v>203</v>
      </c>
      <c r="AE19" s="7" t="s">
        <v>40</v>
      </c>
      <c r="AF19" s="27" t="s">
        <v>158</v>
      </c>
    </row>
    <row r="20" spans="1:32" s="23" customFormat="1" ht="12.75">
      <c r="A20" s="53" t="s">
        <v>62</v>
      </c>
      <c r="C20" s="3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>
        <v>1</v>
      </c>
      <c r="V20" s="5"/>
      <c r="W20" s="5"/>
      <c r="X20" s="5"/>
      <c r="Y20" s="11">
        <f t="shared" si="0"/>
        <v>1</v>
      </c>
      <c r="Z20" s="11">
        <f t="shared" si="1"/>
        <v>0</v>
      </c>
      <c r="AA20" s="51" t="s">
        <v>18</v>
      </c>
      <c r="AB20" s="7" t="s">
        <v>41</v>
      </c>
      <c r="AC20" s="7">
        <v>202</v>
      </c>
      <c r="AD20" s="7">
        <v>203</v>
      </c>
      <c r="AE20" s="7" t="s">
        <v>40</v>
      </c>
      <c r="AF20" s="27" t="s">
        <v>158</v>
      </c>
    </row>
    <row r="21" spans="1:32" s="23" customFormat="1" ht="12.75">
      <c r="A21" s="53" t="s">
        <v>65</v>
      </c>
      <c r="C21" s="3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>
        <v>2</v>
      </c>
      <c r="V21" s="5">
        <v>4</v>
      </c>
      <c r="W21" s="5"/>
      <c r="X21" s="5"/>
      <c r="Y21" s="11">
        <f t="shared" si="0"/>
        <v>2</v>
      </c>
      <c r="Z21" s="11">
        <f t="shared" si="1"/>
        <v>4</v>
      </c>
      <c r="AA21" s="51" t="s">
        <v>18</v>
      </c>
      <c r="AB21" s="7" t="s">
        <v>41</v>
      </c>
      <c r="AC21" s="7">
        <v>202</v>
      </c>
      <c r="AD21" s="7">
        <v>203</v>
      </c>
      <c r="AE21" s="7" t="s">
        <v>40</v>
      </c>
      <c r="AF21" s="27" t="s">
        <v>158</v>
      </c>
    </row>
    <row r="22" spans="1:32" s="23" customFormat="1" ht="12.75">
      <c r="A22" s="53" t="s">
        <v>66</v>
      </c>
      <c r="C22" s="36">
        <v>1</v>
      </c>
      <c r="D22" s="5">
        <v>2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>
        <v>5</v>
      </c>
      <c r="V22" s="5">
        <v>2</v>
      </c>
      <c r="W22" s="5"/>
      <c r="X22" s="5"/>
      <c r="Y22" s="11">
        <f t="shared" si="0"/>
        <v>6</v>
      </c>
      <c r="Z22" s="11">
        <f t="shared" si="1"/>
        <v>4</v>
      </c>
      <c r="AA22" s="51" t="s">
        <v>18</v>
      </c>
      <c r="AB22" s="7" t="s">
        <v>41</v>
      </c>
      <c r="AC22" s="7">
        <v>202</v>
      </c>
      <c r="AD22" s="7">
        <v>203</v>
      </c>
      <c r="AE22" s="7" t="s">
        <v>40</v>
      </c>
      <c r="AF22" s="27" t="s">
        <v>158</v>
      </c>
    </row>
    <row r="23" spans="1:32" s="23" customFormat="1" ht="12.75">
      <c r="A23" s="53" t="s">
        <v>67</v>
      </c>
      <c r="C23" s="36"/>
      <c r="D23" s="5"/>
      <c r="E23" s="5">
        <v>1</v>
      </c>
      <c r="F23" s="5"/>
      <c r="G23" s="5"/>
      <c r="H23" s="5"/>
      <c r="I23" s="5"/>
      <c r="J23" s="5"/>
      <c r="K23" s="5"/>
      <c r="L23" s="5">
        <v>1</v>
      </c>
      <c r="M23" s="5"/>
      <c r="N23" s="5"/>
      <c r="O23" s="5"/>
      <c r="P23" s="5"/>
      <c r="Q23" s="5"/>
      <c r="R23" s="5"/>
      <c r="S23" s="5"/>
      <c r="T23" s="5"/>
      <c r="U23" s="5">
        <v>20</v>
      </c>
      <c r="V23" s="5">
        <v>7</v>
      </c>
      <c r="W23" s="5"/>
      <c r="X23" s="5"/>
      <c r="Y23" s="11">
        <f t="shared" si="0"/>
        <v>21</v>
      </c>
      <c r="Z23" s="11">
        <f t="shared" si="1"/>
        <v>8</v>
      </c>
      <c r="AA23" s="51" t="s">
        <v>18</v>
      </c>
      <c r="AB23" s="7" t="s">
        <v>41</v>
      </c>
      <c r="AC23" s="7">
        <v>202</v>
      </c>
      <c r="AD23" s="7">
        <v>203</v>
      </c>
      <c r="AE23" s="7" t="s">
        <v>40</v>
      </c>
      <c r="AF23" s="27" t="s">
        <v>158</v>
      </c>
    </row>
    <row r="24" spans="1:32" s="23" customFormat="1" ht="12.75">
      <c r="A24" s="53" t="s">
        <v>69</v>
      </c>
      <c r="C24" s="3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>
        <v>4</v>
      </c>
      <c r="V24" s="5">
        <v>2</v>
      </c>
      <c r="W24" s="5">
        <v>2</v>
      </c>
      <c r="X24" s="5">
        <v>2</v>
      </c>
      <c r="Y24" s="11">
        <f t="shared" si="0"/>
        <v>6</v>
      </c>
      <c r="Z24" s="11">
        <f t="shared" si="1"/>
        <v>4</v>
      </c>
      <c r="AA24" s="51" t="s">
        <v>18</v>
      </c>
      <c r="AB24" s="7" t="s">
        <v>41</v>
      </c>
      <c r="AC24" s="7">
        <v>202</v>
      </c>
      <c r="AD24" s="7">
        <v>203</v>
      </c>
      <c r="AE24" s="7" t="s">
        <v>40</v>
      </c>
      <c r="AF24" s="27" t="s">
        <v>158</v>
      </c>
    </row>
    <row r="25" spans="1:32" s="23" customFormat="1" ht="12.75">
      <c r="A25" s="53" t="s">
        <v>74</v>
      </c>
      <c r="C25" s="3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v>1</v>
      </c>
      <c r="V25" s="5"/>
      <c r="W25" s="5"/>
      <c r="X25" s="5"/>
      <c r="Y25" s="11">
        <f t="shared" si="0"/>
        <v>1</v>
      </c>
      <c r="Z25" s="11">
        <f t="shared" si="1"/>
        <v>0</v>
      </c>
      <c r="AA25" s="51" t="s">
        <v>18</v>
      </c>
      <c r="AB25" s="7" t="s">
        <v>41</v>
      </c>
      <c r="AC25" s="7">
        <v>202</v>
      </c>
      <c r="AD25" s="7">
        <v>203</v>
      </c>
      <c r="AE25" s="7" t="s">
        <v>40</v>
      </c>
      <c r="AF25" s="27" t="s">
        <v>158</v>
      </c>
    </row>
    <row r="26" spans="1:32" s="23" customFormat="1" ht="12.75">
      <c r="A26" s="53" t="s">
        <v>77</v>
      </c>
      <c r="C26" s="36">
        <v>1</v>
      </c>
      <c r="D26" s="5">
        <v>1</v>
      </c>
      <c r="E26" s="5"/>
      <c r="F26" s="5">
        <v>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v>2</v>
      </c>
      <c r="V26" s="5"/>
      <c r="W26" s="5"/>
      <c r="X26" s="5"/>
      <c r="Y26" s="11">
        <f t="shared" si="0"/>
        <v>3</v>
      </c>
      <c r="Z26" s="11">
        <f t="shared" si="1"/>
        <v>2</v>
      </c>
      <c r="AA26" s="51" t="s">
        <v>18</v>
      </c>
      <c r="AB26" s="7" t="s">
        <v>41</v>
      </c>
      <c r="AC26" s="7">
        <v>202</v>
      </c>
      <c r="AD26" s="7">
        <v>203</v>
      </c>
      <c r="AE26" s="7" t="s">
        <v>40</v>
      </c>
      <c r="AF26" s="27" t="s">
        <v>158</v>
      </c>
    </row>
    <row r="27" spans="1:32" s="23" customFormat="1" ht="12.75">
      <c r="A27" s="53" t="s">
        <v>79</v>
      </c>
      <c r="C27" s="36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>
        <v>5</v>
      </c>
      <c r="V27" s="5">
        <v>4</v>
      </c>
      <c r="W27" s="5"/>
      <c r="X27" s="5"/>
      <c r="Y27" s="11">
        <f t="shared" si="0"/>
        <v>5</v>
      </c>
      <c r="Z27" s="11">
        <f t="shared" si="1"/>
        <v>4</v>
      </c>
      <c r="AA27" s="51" t="s">
        <v>18</v>
      </c>
      <c r="AB27" s="7" t="s">
        <v>41</v>
      </c>
      <c r="AC27" s="7">
        <v>202</v>
      </c>
      <c r="AD27" s="7">
        <v>203</v>
      </c>
      <c r="AE27" s="7" t="s">
        <v>40</v>
      </c>
      <c r="AF27" s="27" t="s">
        <v>158</v>
      </c>
    </row>
    <row r="28" spans="1:32" s="23" customFormat="1" ht="12.75">
      <c r="A28" s="53" t="s">
        <v>81</v>
      </c>
      <c r="C28" s="36"/>
      <c r="D28" s="5"/>
      <c r="E28" s="5">
        <v>2</v>
      </c>
      <c r="F28" s="5">
        <v>3</v>
      </c>
      <c r="G28" s="5"/>
      <c r="H28" s="5"/>
      <c r="I28" s="5">
        <v>1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>
        <v>1</v>
      </c>
      <c r="W28" s="5"/>
      <c r="X28" s="5"/>
      <c r="Y28" s="11">
        <f t="shared" si="0"/>
        <v>3</v>
      </c>
      <c r="Z28" s="11">
        <f t="shared" si="1"/>
        <v>4</v>
      </c>
      <c r="AA28" s="51" t="s">
        <v>18</v>
      </c>
      <c r="AB28" s="7" t="s">
        <v>41</v>
      </c>
      <c r="AC28" s="7">
        <v>202</v>
      </c>
      <c r="AD28" s="7">
        <v>203</v>
      </c>
      <c r="AE28" s="7" t="s">
        <v>40</v>
      </c>
      <c r="AF28" s="27" t="s">
        <v>158</v>
      </c>
    </row>
    <row r="29" spans="1:32" s="23" customFormat="1" ht="12.75">
      <c r="A29" s="53" t="s">
        <v>82</v>
      </c>
      <c r="C29" s="36"/>
      <c r="D29" s="5"/>
      <c r="E29" s="5"/>
      <c r="F29" s="5">
        <v>2</v>
      </c>
      <c r="G29" s="5"/>
      <c r="H29" s="5"/>
      <c r="I29" s="5">
        <v>1</v>
      </c>
      <c r="J29" s="5">
        <v>1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>
        <v>1</v>
      </c>
      <c r="V29" s="5"/>
      <c r="W29" s="5"/>
      <c r="X29" s="5"/>
      <c r="Y29" s="11">
        <f t="shared" si="0"/>
        <v>2</v>
      </c>
      <c r="Z29" s="11">
        <f t="shared" si="1"/>
        <v>3</v>
      </c>
      <c r="AA29" s="51" t="s">
        <v>18</v>
      </c>
      <c r="AB29" s="7" t="s">
        <v>41</v>
      </c>
      <c r="AC29" s="7">
        <v>202</v>
      </c>
      <c r="AD29" s="7">
        <v>203</v>
      </c>
      <c r="AE29" s="7" t="s">
        <v>40</v>
      </c>
      <c r="AF29" s="27" t="s">
        <v>158</v>
      </c>
    </row>
    <row r="30" spans="1:32" s="23" customFormat="1" ht="12.75">
      <c r="A30" s="53" t="s">
        <v>87</v>
      </c>
      <c r="C30" s="3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>
        <v>1</v>
      </c>
      <c r="V30" s="5">
        <v>3</v>
      </c>
      <c r="W30" s="5"/>
      <c r="X30" s="5"/>
      <c r="Y30" s="11">
        <f t="shared" si="0"/>
        <v>1</v>
      </c>
      <c r="Z30" s="11">
        <f t="shared" si="1"/>
        <v>3</v>
      </c>
      <c r="AA30" s="51" t="s">
        <v>18</v>
      </c>
      <c r="AB30" s="7" t="s">
        <v>41</v>
      </c>
      <c r="AC30" s="7">
        <v>202</v>
      </c>
      <c r="AD30" s="7">
        <v>203</v>
      </c>
      <c r="AE30" s="7" t="s">
        <v>40</v>
      </c>
      <c r="AF30" s="27" t="s">
        <v>158</v>
      </c>
    </row>
    <row r="31" spans="1:32" s="23" customFormat="1" ht="12.75">
      <c r="A31" s="53" t="s">
        <v>88</v>
      </c>
      <c r="C31" s="3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1</v>
      </c>
      <c r="P31" s="5"/>
      <c r="Q31" s="5"/>
      <c r="R31" s="5"/>
      <c r="S31" s="5"/>
      <c r="T31" s="5"/>
      <c r="U31" s="5"/>
      <c r="V31" s="5"/>
      <c r="W31" s="5"/>
      <c r="X31" s="5"/>
      <c r="Y31" s="11">
        <f t="shared" si="0"/>
        <v>1</v>
      </c>
      <c r="Z31" s="11">
        <f t="shared" si="1"/>
        <v>0</v>
      </c>
      <c r="AA31" s="51" t="s">
        <v>18</v>
      </c>
      <c r="AB31" s="7" t="s">
        <v>41</v>
      </c>
      <c r="AC31" s="7">
        <v>202</v>
      </c>
      <c r="AD31" s="7">
        <v>203</v>
      </c>
      <c r="AE31" s="7" t="s">
        <v>40</v>
      </c>
      <c r="AF31" s="27" t="s">
        <v>158</v>
      </c>
    </row>
    <row r="32" spans="1:32" s="23" customFormat="1" ht="12.75">
      <c r="A32" s="53" t="s">
        <v>89</v>
      </c>
      <c r="C32" s="36"/>
      <c r="D32" s="5"/>
      <c r="E32" s="5"/>
      <c r="F32" s="5"/>
      <c r="G32" s="5"/>
      <c r="H32" s="5">
        <v>1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>
        <v>1</v>
      </c>
      <c r="Y32" s="11">
        <f t="shared" si="0"/>
        <v>0</v>
      </c>
      <c r="Z32" s="11">
        <f t="shared" si="1"/>
        <v>2</v>
      </c>
      <c r="AA32" s="51" t="s">
        <v>18</v>
      </c>
      <c r="AB32" s="7" t="s">
        <v>41</v>
      </c>
      <c r="AC32" s="7">
        <v>202</v>
      </c>
      <c r="AD32" s="7">
        <v>203</v>
      </c>
      <c r="AE32" s="7" t="s">
        <v>40</v>
      </c>
      <c r="AF32" s="27" t="s">
        <v>158</v>
      </c>
    </row>
    <row r="33" spans="1:32" s="23" customFormat="1" ht="12.75">
      <c r="A33" s="53" t="s">
        <v>91</v>
      </c>
      <c r="C33" s="36"/>
      <c r="D33" s="5"/>
      <c r="E33" s="5"/>
      <c r="F33" s="5"/>
      <c r="G33" s="5">
        <v>4</v>
      </c>
      <c r="H33" s="5">
        <v>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>
        <v>5</v>
      </c>
      <c r="V33" s="5">
        <v>1</v>
      </c>
      <c r="W33" s="5"/>
      <c r="X33" s="5"/>
      <c r="Y33" s="11">
        <f t="shared" si="0"/>
        <v>9</v>
      </c>
      <c r="Z33" s="11">
        <f t="shared" si="1"/>
        <v>4</v>
      </c>
      <c r="AA33" s="51" t="s">
        <v>18</v>
      </c>
      <c r="AB33" s="7" t="s">
        <v>41</v>
      </c>
      <c r="AC33" s="7">
        <v>202</v>
      </c>
      <c r="AD33" s="7">
        <v>203</v>
      </c>
      <c r="AE33" s="7" t="s">
        <v>40</v>
      </c>
      <c r="AF33" s="27" t="s">
        <v>158</v>
      </c>
    </row>
    <row r="34" spans="1:32" s="23" customFormat="1" ht="12.75">
      <c r="A34" s="53" t="s">
        <v>92</v>
      </c>
      <c r="C34" s="3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>
        <v>1</v>
      </c>
      <c r="V34" s="5"/>
      <c r="W34" s="5"/>
      <c r="X34" s="5"/>
      <c r="Y34" s="11">
        <f t="shared" si="0"/>
        <v>1</v>
      </c>
      <c r="Z34" s="11">
        <f t="shared" si="1"/>
        <v>0</v>
      </c>
      <c r="AA34" s="51" t="s">
        <v>18</v>
      </c>
      <c r="AB34" s="7" t="s">
        <v>41</v>
      </c>
      <c r="AC34" s="7">
        <v>202</v>
      </c>
      <c r="AD34" s="7">
        <v>203</v>
      </c>
      <c r="AE34" s="7" t="s">
        <v>40</v>
      </c>
      <c r="AF34" s="27" t="s">
        <v>158</v>
      </c>
    </row>
    <row r="35" spans="1:32" s="23" customFormat="1" ht="12.75">
      <c r="A35" s="53" t="s">
        <v>93</v>
      </c>
      <c r="C35" s="3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>
        <v>7</v>
      </c>
      <c r="V35" s="5">
        <v>1</v>
      </c>
      <c r="W35" s="5"/>
      <c r="X35" s="5"/>
      <c r="Y35" s="11">
        <f t="shared" si="0"/>
        <v>7</v>
      </c>
      <c r="Z35" s="11">
        <f t="shared" si="1"/>
        <v>1</v>
      </c>
      <c r="AA35" s="51" t="s">
        <v>18</v>
      </c>
      <c r="AB35" s="7" t="s">
        <v>41</v>
      </c>
      <c r="AC35" s="7">
        <v>202</v>
      </c>
      <c r="AD35" s="7">
        <v>203</v>
      </c>
      <c r="AE35" s="7" t="s">
        <v>40</v>
      </c>
      <c r="AF35" s="27" t="s">
        <v>158</v>
      </c>
    </row>
    <row r="36" spans="1:32" s="23" customFormat="1" ht="12.75">
      <c r="A36" s="53" t="s">
        <v>156</v>
      </c>
      <c r="C36" s="36"/>
      <c r="D36" s="5"/>
      <c r="E36" s="5"/>
      <c r="F36" s="5">
        <v>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>
        <f t="shared" si="0"/>
        <v>0</v>
      </c>
      <c r="Z36" s="11">
        <f t="shared" si="1"/>
        <v>1</v>
      </c>
      <c r="AA36" s="51" t="s">
        <v>18</v>
      </c>
      <c r="AB36" s="7" t="s">
        <v>41</v>
      </c>
      <c r="AC36" s="7">
        <v>202</v>
      </c>
      <c r="AD36" s="7">
        <v>203</v>
      </c>
      <c r="AE36" s="7" t="s">
        <v>40</v>
      </c>
      <c r="AF36" s="27" t="s">
        <v>158</v>
      </c>
    </row>
    <row r="37" spans="1:32" s="23" customFormat="1" ht="12.75">
      <c r="A37" s="53" t="s">
        <v>95</v>
      </c>
      <c r="C37" s="36"/>
      <c r="D37" s="5"/>
      <c r="E37" s="5"/>
      <c r="F37" s="5">
        <v>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>
        <f t="shared" si="0"/>
        <v>0</v>
      </c>
      <c r="Z37" s="11">
        <f t="shared" si="1"/>
        <v>1</v>
      </c>
      <c r="AA37" s="51" t="s">
        <v>18</v>
      </c>
      <c r="AB37" s="7" t="s">
        <v>41</v>
      </c>
      <c r="AC37" s="7">
        <v>202</v>
      </c>
      <c r="AD37" s="7">
        <v>203</v>
      </c>
      <c r="AE37" s="7" t="s">
        <v>40</v>
      </c>
      <c r="AF37" s="27" t="s">
        <v>158</v>
      </c>
    </row>
    <row r="38" spans="1:32" s="23" customFormat="1" ht="12.75">
      <c r="A38" s="53" t="s">
        <v>98</v>
      </c>
      <c r="C38" s="36"/>
      <c r="D38" s="5"/>
      <c r="E38" s="5"/>
      <c r="F38" s="5"/>
      <c r="G38" s="5">
        <v>1</v>
      </c>
      <c r="H38" s="5">
        <v>1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>
        <f t="shared" si="0"/>
        <v>1</v>
      </c>
      <c r="Z38" s="11">
        <f t="shared" si="1"/>
        <v>1</v>
      </c>
      <c r="AA38" s="51" t="s">
        <v>18</v>
      </c>
      <c r="AB38" s="7" t="s">
        <v>41</v>
      </c>
      <c r="AC38" s="7">
        <v>202</v>
      </c>
      <c r="AD38" s="7">
        <v>203</v>
      </c>
      <c r="AE38" s="7" t="s">
        <v>40</v>
      </c>
      <c r="AF38" s="27" t="s">
        <v>158</v>
      </c>
    </row>
    <row r="39" spans="1:32" s="23" customFormat="1" ht="12.75">
      <c r="A39" s="53" t="s">
        <v>99</v>
      </c>
      <c r="C39" s="3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>
        <v>4</v>
      </c>
      <c r="V39" s="5">
        <v>1</v>
      </c>
      <c r="W39" s="5"/>
      <c r="X39" s="5"/>
      <c r="Y39" s="11">
        <f t="shared" si="0"/>
        <v>4</v>
      </c>
      <c r="Z39" s="11">
        <f t="shared" si="1"/>
        <v>1</v>
      </c>
      <c r="AA39" s="51" t="s">
        <v>18</v>
      </c>
      <c r="AB39" s="7" t="s">
        <v>41</v>
      </c>
      <c r="AC39" s="7">
        <v>202</v>
      </c>
      <c r="AD39" s="7">
        <v>203</v>
      </c>
      <c r="AE39" s="7" t="s">
        <v>40</v>
      </c>
      <c r="AF39" s="27" t="s">
        <v>158</v>
      </c>
    </row>
    <row r="40" spans="1:32" s="23" customFormat="1" ht="12.75">
      <c r="A40" s="53" t="s">
        <v>104</v>
      </c>
      <c r="C40" s="3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v>1</v>
      </c>
      <c r="X40" s="5"/>
      <c r="Y40" s="11">
        <f t="shared" si="0"/>
        <v>1</v>
      </c>
      <c r="Z40" s="11">
        <f t="shared" si="1"/>
        <v>0</v>
      </c>
      <c r="AA40" s="51" t="s">
        <v>18</v>
      </c>
      <c r="AB40" s="7" t="s">
        <v>41</v>
      </c>
      <c r="AC40" s="7">
        <v>202</v>
      </c>
      <c r="AD40" s="7">
        <v>203</v>
      </c>
      <c r="AE40" s="7" t="s">
        <v>40</v>
      </c>
      <c r="AF40" s="27" t="s">
        <v>158</v>
      </c>
    </row>
    <row r="41" spans="1:32" s="23" customFormat="1" ht="12.75">
      <c r="A41" s="53" t="s">
        <v>105</v>
      </c>
      <c r="C41" s="3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>
        <v>1</v>
      </c>
      <c r="V41" s="5"/>
      <c r="W41" s="5"/>
      <c r="X41" s="5"/>
      <c r="Y41" s="11">
        <f t="shared" si="0"/>
        <v>1</v>
      </c>
      <c r="Z41" s="11">
        <f t="shared" si="1"/>
        <v>0</v>
      </c>
      <c r="AA41" s="51" t="s">
        <v>18</v>
      </c>
      <c r="AB41" s="7" t="s">
        <v>41</v>
      </c>
      <c r="AC41" s="7">
        <v>202</v>
      </c>
      <c r="AD41" s="7">
        <v>203</v>
      </c>
      <c r="AE41" s="7" t="s">
        <v>40</v>
      </c>
      <c r="AF41" s="27" t="s">
        <v>158</v>
      </c>
    </row>
    <row r="42" spans="1:32" s="23" customFormat="1" ht="12.75">
      <c r="A42" s="53" t="s">
        <v>108</v>
      </c>
      <c r="C42" s="3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>
        <v>4</v>
      </c>
      <c r="V42" s="5">
        <v>4</v>
      </c>
      <c r="W42" s="5"/>
      <c r="X42" s="5"/>
      <c r="Y42" s="11">
        <f t="shared" si="0"/>
        <v>4</v>
      </c>
      <c r="Z42" s="11">
        <f t="shared" si="1"/>
        <v>4</v>
      </c>
      <c r="AA42" s="51" t="s">
        <v>18</v>
      </c>
      <c r="AB42" s="7" t="s">
        <v>41</v>
      </c>
      <c r="AC42" s="7">
        <v>202</v>
      </c>
      <c r="AD42" s="7">
        <v>203</v>
      </c>
      <c r="AE42" s="7" t="s">
        <v>40</v>
      </c>
      <c r="AF42" s="27" t="s">
        <v>158</v>
      </c>
    </row>
    <row r="43" spans="1:32" s="23" customFormat="1" ht="12.75">
      <c r="A43" s="53" t="s">
        <v>110</v>
      </c>
      <c r="C43" s="3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>
        <v>1</v>
      </c>
      <c r="X43" s="5"/>
      <c r="Y43" s="11">
        <f t="shared" si="0"/>
        <v>1</v>
      </c>
      <c r="Z43" s="11">
        <f t="shared" si="1"/>
        <v>0</v>
      </c>
      <c r="AA43" s="51" t="s">
        <v>18</v>
      </c>
      <c r="AB43" s="7" t="s">
        <v>41</v>
      </c>
      <c r="AC43" s="7">
        <v>202</v>
      </c>
      <c r="AD43" s="7">
        <v>203</v>
      </c>
      <c r="AE43" s="7" t="s">
        <v>40</v>
      </c>
      <c r="AF43" s="27" t="s">
        <v>158</v>
      </c>
    </row>
    <row r="44" spans="1:32" s="23" customFormat="1" ht="12.75">
      <c r="A44" s="53" t="s">
        <v>112</v>
      </c>
      <c r="C44" s="3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v>1</v>
      </c>
      <c r="T44" s="5"/>
      <c r="U44" s="5">
        <v>6</v>
      </c>
      <c r="V44" s="5">
        <v>3</v>
      </c>
      <c r="W44" s="5"/>
      <c r="X44" s="5"/>
      <c r="Y44" s="11">
        <f t="shared" si="0"/>
        <v>7</v>
      </c>
      <c r="Z44" s="11">
        <f t="shared" si="1"/>
        <v>3</v>
      </c>
      <c r="AA44" s="51" t="s">
        <v>18</v>
      </c>
      <c r="AB44" s="7" t="s">
        <v>41</v>
      </c>
      <c r="AC44" s="7">
        <v>202</v>
      </c>
      <c r="AD44" s="7">
        <v>203</v>
      </c>
      <c r="AE44" s="7" t="s">
        <v>40</v>
      </c>
      <c r="AF44" s="27" t="s">
        <v>158</v>
      </c>
    </row>
    <row r="45" spans="1:32" s="23" customFormat="1" ht="12.75">
      <c r="A45" s="53" t="s">
        <v>116</v>
      </c>
      <c r="C45" s="3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>
        <v>1</v>
      </c>
      <c r="V45" s="5"/>
      <c r="W45" s="5"/>
      <c r="X45" s="5"/>
      <c r="Y45" s="11">
        <f t="shared" si="0"/>
        <v>1</v>
      </c>
      <c r="Z45" s="11">
        <f t="shared" si="1"/>
        <v>0</v>
      </c>
      <c r="AA45" s="51" t="s">
        <v>18</v>
      </c>
      <c r="AB45" s="7" t="s">
        <v>41</v>
      </c>
      <c r="AC45" s="7">
        <v>202</v>
      </c>
      <c r="AD45" s="7">
        <v>203</v>
      </c>
      <c r="AE45" s="7" t="s">
        <v>40</v>
      </c>
      <c r="AF45" s="27" t="s">
        <v>158</v>
      </c>
    </row>
    <row r="46" spans="1:32" s="23" customFormat="1" ht="12.75">
      <c r="A46" s="53" t="s">
        <v>117</v>
      </c>
      <c r="C46" s="36"/>
      <c r="D46" s="5"/>
      <c r="E46" s="5"/>
      <c r="F46" s="5"/>
      <c r="G46" s="5"/>
      <c r="H46" s="5"/>
      <c r="I46" s="5">
        <v>1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>
        <v>2</v>
      </c>
      <c r="V46" s="5">
        <v>1</v>
      </c>
      <c r="W46" s="5"/>
      <c r="X46" s="5"/>
      <c r="Y46" s="11">
        <f t="shared" si="0"/>
        <v>3</v>
      </c>
      <c r="Z46" s="11">
        <f t="shared" si="1"/>
        <v>1</v>
      </c>
      <c r="AA46" s="51" t="s">
        <v>18</v>
      </c>
      <c r="AB46" s="7" t="s">
        <v>41</v>
      </c>
      <c r="AC46" s="7">
        <v>202</v>
      </c>
      <c r="AD46" s="7">
        <v>203</v>
      </c>
      <c r="AE46" s="7" t="s">
        <v>40</v>
      </c>
      <c r="AF46" s="27" t="s">
        <v>158</v>
      </c>
    </row>
    <row r="47" spans="1:32" s="23" customFormat="1" ht="12.75">
      <c r="A47" s="53" t="s">
        <v>124</v>
      </c>
      <c r="C47" s="36"/>
      <c r="D47" s="5"/>
      <c r="E47" s="5"/>
      <c r="F47" s="5"/>
      <c r="G47" s="5"/>
      <c r="H47" s="5">
        <v>1</v>
      </c>
      <c r="I47" s="5"/>
      <c r="J47" s="5"/>
      <c r="K47" s="5"/>
      <c r="L47" s="5"/>
      <c r="M47" s="5"/>
      <c r="N47" s="5">
        <v>1</v>
      </c>
      <c r="O47" s="5"/>
      <c r="P47" s="5"/>
      <c r="Q47" s="5"/>
      <c r="R47" s="5"/>
      <c r="S47" s="5"/>
      <c r="T47" s="5"/>
      <c r="U47" s="5">
        <v>4</v>
      </c>
      <c r="V47" s="5">
        <v>5</v>
      </c>
      <c r="W47" s="5"/>
      <c r="X47" s="5">
        <v>2</v>
      </c>
      <c r="Y47" s="11">
        <f t="shared" si="0"/>
        <v>4</v>
      </c>
      <c r="Z47" s="11">
        <f t="shared" si="1"/>
        <v>9</v>
      </c>
      <c r="AA47" s="51" t="s">
        <v>18</v>
      </c>
      <c r="AB47" s="7" t="s">
        <v>41</v>
      </c>
      <c r="AC47" s="7">
        <v>202</v>
      </c>
      <c r="AD47" s="7">
        <v>203</v>
      </c>
      <c r="AE47" s="7" t="s">
        <v>40</v>
      </c>
      <c r="AF47" s="27" t="s">
        <v>158</v>
      </c>
    </row>
    <row r="48" spans="1:32" s="23" customFormat="1" ht="12.75">
      <c r="A48" s="53" t="s">
        <v>125</v>
      </c>
      <c r="C48" s="36"/>
      <c r="D48" s="5"/>
      <c r="E48" s="5">
        <v>1</v>
      </c>
      <c r="F48" s="5">
        <v>3</v>
      </c>
      <c r="G48" s="5"/>
      <c r="H48" s="5"/>
      <c r="I48" s="5">
        <v>5</v>
      </c>
      <c r="J48" s="5">
        <v>3</v>
      </c>
      <c r="K48" s="5"/>
      <c r="L48" s="5">
        <v>1</v>
      </c>
      <c r="M48" s="5"/>
      <c r="N48" s="5"/>
      <c r="O48" s="5"/>
      <c r="P48" s="5"/>
      <c r="Q48" s="5"/>
      <c r="R48" s="5"/>
      <c r="S48" s="5"/>
      <c r="T48" s="5"/>
      <c r="U48" s="5">
        <v>20</v>
      </c>
      <c r="V48" s="5">
        <v>11</v>
      </c>
      <c r="W48" s="5"/>
      <c r="X48" s="5"/>
      <c r="Y48" s="11">
        <f t="shared" si="0"/>
        <v>26</v>
      </c>
      <c r="Z48" s="11">
        <f t="shared" si="1"/>
        <v>18</v>
      </c>
      <c r="AA48" s="51" t="s">
        <v>18</v>
      </c>
      <c r="AB48" s="7" t="s">
        <v>41</v>
      </c>
      <c r="AC48" s="7">
        <v>202</v>
      </c>
      <c r="AD48" s="7">
        <v>203</v>
      </c>
      <c r="AE48" s="7" t="s">
        <v>40</v>
      </c>
      <c r="AF48" s="27" t="s">
        <v>158</v>
      </c>
    </row>
    <row r="49" spans="1:32" s="23" customFormat="1" ht="12.75">
      <c r="A49" s="53" t="s">
        <v>131</v>
      </c>
      <c r="C49" s="36"/>
      <c r="D49" s="5"/>
      <c r="E49" s="5"/>
      <c r="F49" s="5">
        <v>1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>
        <v>9</v>
      </c>
      <c r="V49" s="5">
        <v>8</v>
      </c>
      <c r="W49" s="5"/>
      <c r="X49" s="5"/>
      <c r="Y49" s="11">
        <f t="shared" si="0"/>
        <v>9</v>
      </c>
      <c r="Z49" s="11">
        <f t="shared" si="1"/>
        <v>9</v>
      </c>
      <c r="AA49" s="51" t="s">
        <v>18</v>
      </c>
      <c r="AB49" s="7" t="s">
        <v>41</v>
      </c>
      <c r="AC49" s="7">
        <v>202</v>
      </c>
      <c r="AD49" s="7">
        <v>203</v>
      </c>
      <c r="AE49" s="7" t="s">
        <v>40</v>
      </c>
      <c r="AF49" s="27" t="s">
        <v>158</v>
      </c>
    </row>
    <row r="50" spans="1:32" s="23" customFormat="1" ht="12.75">
      <c r="A50" s="53" t="s">
        <v>133</v>
      </c>
      <c r="C50" s="36"/>
      <c r="D50" s="5"/>
      <c r="E50" s="5"/>
      <c r="F50" s="5"/>
      <c r="G50" s="5"/>
      <c r="H50" s="5"/>
      <c r="I50" s="5"/>
      <c r="J50" s="5">
        <v>1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>
        <v>4</v>
      </c>
      <c r="W50" s="5"/>
      <c r="X50" s="5"/>
      <c r="Y50" s="11">
        <f t="shared" si="0"/>
        <v>0</v>
      </c>
      <c r="Z50" s="11">
        <f t="shared" si="1"/>
        <v>5</v>
      </c>
      <c r="AA50" s="51" t="s">
        <v>18</v>
      </c>
      <c r="AB50" s="7" t="s">
        <v>41</v>
      </c>
      <c r="AC50" s="7">
        <v>202</v>
      </c>
      <c r="AD50" s="7">
        <v>203</v>
      </c>
      <c r="AE50" s="7" t="s">
        <v>40</v>
      </c>
      <c r="AF50" s="27" t="s">
        <v>158</v>
      </c>
    </row>
    <row r="51" spans="1:32" s="23" customFormat="1" ht="12.75">
      <c r="A51" s="53" t="s">
        <v>135</v>
      </c>
      <c r="C51" s="3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>
        <v>3</v>
      </c>
      <c r="V51" s="5">
        <v>2</v>
      </c>
      <c r="W51" s="5"/>
      <c r="X51" s="5"/>
      <c r="Y51" s="11">
        <f t="shared" si="0"/>
        <v>3</v>
      </c>
      <c r="Z51" s="11">
        <f t="shared" si="1"/>
        <v>2</v>
      </c>
      <c r="AA51" s="51" t="s">
        <v>18</v>
      </c>
      <c r="AB51" s="7" t="s">
        <v>41</v>
      </c>
      <c r="AC51" s="7">
        <v>202</v>
      </c>
      <c r="AD51" s="7">
        <v>203</v>
      </c>
      <c r="AE51" s="7" t="s">
        <v>40</v>
      </c>
      <c r="AF51" s="27" t="s">
        <v>158</v>
      </c>
    </row>
    <row r="52" spans="1:32" s="23" customFormat="1" ht="12.75">
      <c r="A52" s="53" t="s">
        <v>139</v>
      </c>
      <c r="C52" s="36"/>
      <c r="D52" s="5"/>
      <c r="E52" s="5">
        <v>1</v>
      </c>
      <c r="F52" s="5">
        <v>3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>
        <f t="shared" si="0"/>
        <v>1</v>
      </c>
      <c r="Z52" s="11">
        <f t="shared" si="1"/>
        <v>3</v>
      </c>
      <c r="AA52" s="51" t="s">
        <v>18</v>
      </c>
      <c r="AB52" s="7" t="s">
        <v>41</v>
      </c>
      <c r="AC52" s="7">
        <v>202</v>
      </c>
      <c r="AD52" s="7">
        <v>203</v>
      </c>
      <c r="AE52" s="7" t="s">
        <v>40</v>
      </c>
      <c r="AF52" s="27" t="s">
        <v>158</v>
      </c>
    </row>
    <row r="53" spans="1:32" s="23" customFormat="1" ht="12.75">
      <c r="A53" s="53" t="s">
        <v>140</v>
      </c>
      <c r="C53" s="36"/>
      <c r="D53" s="5"/>
      <c r="E53" s="5"/>
      <c r="F53" s="5">
        <v>1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>
        <v>9</v>
      </c>
      <c r="V53" s="5">
        <v>1</v>
      </c>
      <c r="W53" s="5"/>
      <c r="X53" s="5"/>
      <c r="Y53" s="11">
        <f t="shared" si="0"/>
        <v>9</v>
      </c>
      <c r="Z53" s="11">
        <f t="shared" si="1"/>
        <v>2</v>
      </c>
      <c r="AA53" s="51" t="s">
        <v>18</v>
      </c>
      <c r="AB53" s="7" t="s">
        <v>41</v>
      </c>
      <c r="AC53" s="7">
        <v>202</v>
      </c>
      <c r="AD53" s="7">
        <v>203</v>
      </c>
      <c r="AE53" s="7" t="s">
        <v>40</v>
      </c>
      <c r="AF53" s="27" t="s">
        <v>158</v>
      </c>
    </row>
    <row r="54" spans="1:32" s="23" customFormat="1" ht="12.75">
      <c r="A54" s="53" t="s">
        <v>145</v>
      </c>
      <c r="C54" s="3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>
        <v>12</v>
      </c>
      <c r="V54" s="5">
        <v>6</v>
      </c>
      <c r="W54" s="5"/>
      <c r="X54" s="5"/>
      <c r="Y54" s="11">
        <f t="shared" si="0"/>
        <v>12</v>
      </c>
      <c r="Z54" s="11">
        <f t="shared" si="1"/>
        <v>6</v>
      </c>
      <c r="AA54" s="51" t="s">
        <v>18</v>
      </c>
      <c r="AB54" s="7" t="s">
        <v>41</v>
      </c>
      <c r="AC54" s="7">
        <v>202</v>
      </c>
      <c r="AD54" s="7">
        <v>203</v>
      </c>
      <c r="AE54" s="7" t="s">
        <v>40</v>
      </c>
      <c r="AF54" s="27" t="s">
        <v>158</v>
      </c>
    </row>
    <row r="55" spans="1:32" s="23" customFormat="1" ht="12.75">
      <c r="A55" s="53" t="s">
        <v>146</v>
      </c>
      <c r="C55" s="3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>
        <v>1</v>
      </c>
      <c r="V55" s="5"/>
      <c r="W55" s="5"/>
      <c r="X55" s="5"/>
      <c r="Y55" s="11">
        <f t="shared" si="0"/>
        <v>1</v>
      </c>
      <c r="Z55" s="11">
        <f t="shared" si="1"/>
        <v>0</v>
      </c>
      <c r="AA55" s="51" t="s">
        <v>18</v>
      </c>
      <c r="AB55" s="7" t="s">
        <v>41</v>
      </c>
      <c r="AC55" s="7">
        <v>202</v>
      </c>
      <c r="AD55" s="7">
        <v>203</v>
      </c>
      <c r="AE55" s="7" t="s">
        <v>40</v>
      </c>
      <c r="AF55" s="27" t="s">
        <v>158</v>
      </c>
    </row>
    <row r="56" spans="1:32" s="23" customFormat="1" ht="12.75">
      <c r="A56" s="53" t="s">
        <v>147</v>
      </c>
      <c r="C56" s="36"/>
      <c r="D56" s="5"/>
      <c r="E56" s="5"/>
      <c r="F56" s="5"/>
      <c r="G56" s="5"/>
      <c r="H56" s="5">
        <v>1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>
        <f t="shared" si="0"/>
        <v>0</v>
      </c>
      <c r="Z56" s="11">
        <f t="shared" si="1"/>
        <v>1</v>
      </c>
      <c r="AA56" s="51" t="s">
        <v>18</v>
      </c>
      <c r="AB56" s="7" t="s">
        <v>41</v>
      </c>
      <c r="AC56" s="7">
        <v>202</v>
      </c>
      <c r="AD56" s="7">
        <v>203</v>
      </c>
      <c r="AE56" s="7" t="s">
        <v>40</v>
      </c>
      <c r="AF56" s="27" t="s">
        <v>158</v>
      </c>
    </row>
    <row r="57" spans="1:32" s="23" customFormat="1" ht="12.75">
      <c r="A57" s="53" t="s">
        <v>150</v>
      </c>
      <c r="C57" s="3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>
        <v>1</v>
      </c>
      <c r="U57" s="5">
        <v>1</v>
      </c>
      <c r="V57" s="5"/>
      <c r="W57" s="5"/>
      <c r="X57" s="5"/>
      <c r="Y57" s="11">
        <f t="shared" si="0"/>
        <v>1</v>
      </c>
      <c r="Z57" s="11">
        <f t="shared" si="1"/>
        <v>1</v>
      </c>
      <c r="AA57" s="51" t="s">
        <v>18</v>
      </c>
      <c r="AB57" s="7" t="s">
        <v>41</v>
      </c>
      <c r="AC57" s="7">
        <v>202</v>
      </c>
      <c r="AD57" s="7">
        <v>203</v>
      </c>
      <c r="AE57" s="7" t="s">
        <v>40</v>
      </c>
      <c r="AF57" s="27" t="s">
        <v>158</v>
      </c>
    </row>
    <row r="58" spans="1:32" s="23" customFormat="1" ht="12.75">
      <c r="A58" s="53" t="s">
        <v>151</v>
      </c>
      <c r="C58" s="3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>
        <v>1</v>
      </c>
      <c r="V58" s="5"/>
      <c r="W58" s="5"/>
      <c r="X58" s="5"/>
      <c r="Y58" s="11">
        <f t="shared" si="0"/>
        <v>1</v>
      </c>
      <c r="Z58" s="11">
        <f t="shared" si="1"/>
        <v>0</v>
      </c>
      <c r="AA58" s="51" t="s">
        <v>18</v>
      </c>
      <c r="AB58" s="7" t="s">
        <v>41</v>
      </c>
      <c r="AC58" s="7">
        <v>202</v>
      </c>
      <c r="AD58" s="7">
        <v>203</v>
      </c>
      <c r="AE58" s="7" t="s">
        <v>40</v>
      </c>
      <c r="AF58" s="27" t="s">
        <v>158</v>
      </c>
    </row>
    <row r="59" spans="1:32" s="23" customFormat="1" ht="12.75">
      <c r="A59" s="19" t="s">
        <v>153</v>
      </c>
      <c r="C59" s="29">
        <f>SUM(C16:C58)</f>
        <v>3</v>
      </c>
      <c r="D59" s="12">
        <f aca="true" t="shared" si="3" ref="D59:X59">SUM(D16:D58)</f>
        <v>3</v>
      </c>
      <c r="E59" s="12">
        <f t="shared" si="3"/>
        <v>6</v>
      </c>
      <c r="F59" s="12">
        <f t="shared" si="3"/>
        <v>17</v>
      </c>
      <c r="G59" s="12">
        <f t="shared" si="3"/>
        <v>5</v>
      </c>
      <c r="H59" s="12">
        <f t="shared" si="3"/>
        <v>7</v>
      </c>
      <c r="I59" s="12">
        <f t="shared" si="3"/>
        <v>8</v>
      </c>
      <c r="J59" s="12">
        <f t="shared" si="3"/>
        <v>5</v>
      </c>
      <c r="K59" s="12">
        <f t="shared" si="3"/>
        <v>0</v>
      </c>
      <c r="L59" s="12">
        <f t="shared" si="3"/>
        <v>2</v>
      </c>
      <c r="M59" s="12">
        <f t="shared" si="3"/>
        <v>0</v>
      </c>
      <c r="N59" s="12">
        <f t="shared" si="3"/>
        <v>1</v>
      </c>
      <c r="O59" s="12">
        <f t="shared" si="3"/>
        <v>1</v>
      </c>
      <c r="P59" s="12">
        <f t="shared" si="3"/>
        <v>1</v>
      </c>
      <c r="Q59" s="12">
        <f t="shared" si="3"/>
        <v>0</v>
      </c>
      <c r="R59" s="12">
        <f t="shared" si="3"/>
        <v>0</v>
      </c>
      <c r="S59" s="12">
        <f t="shared" si="3"/>
        <v>1</v>
      </c>
      <c r="T59" s="12">
        <f t="shared" si="3"/>
        <v>1</v>
      </c>
      <c r="U59" s="12">
        <f t="shared" si="3"/>
        <v>141</v>
      </c>
      <c r="V59" s="12">
        <f t="shared" si="3"/>
        <v>106</v>
      </c>
      <c r="W59" s="12">
        <f t="shared" si="3"/>
        <v>5</v>
      </c>
      <c r="X59" s="12">
        <f t="shared" si="3"/>
        <v>5</v>
      </c>
      <c r="Y59" s="11">
        <f>SUM(C59+E59+G59+I59+K59+M59+O59+Q59+S59+U59+W59)</f>
        <v>170</v>
      </c>
      <c r="Z59" s="11">
        <f>SUM(D59+F59+H59+J59+L59+N59+P59+R59+T59+V59+X59)</f>
        <v>148</v>
      </c>
      <c r="AA59" s="51" t="s">
        <v>18</v>
      </c>
      <c r="AB59" s="7" t="s">
        <v>41</v>
      </c>
      <c r="AC59" s="7">
        <v>202</v>
      </c>
      <c r="AD59" s="7">
        <v>203</v>
      </c>
      <c r="AE59" s="7" t="s">
        <v>40</v>
      </c>
      <c r="AF59" s="27" t="s">
        <v>158</v>
      </c>
    </row>
    <row r="60" spans="1:32" s="23" customFormat="1" ht="13.5" thickBot="1">
      <c r="A60" s="20" t="s">
        <v>19</v>
      </c>
      <c r="C60" s="37">
        <f>SUM(C14+C59)</f>
        <v>5</v>
      </c>
      <c r="D60" s="48">
        <f aca="true" t="shared" si="4" ref="D60:X60">SUM(D14+D59)</f>
        <v>10</v>
      </c>
      <c r="E60" s="48">
        <f t="shared" si="4"/>
        <v>12</v>
      </c>
      <c r="F60" s="48">
        <f t="shared" si="4"/>
        <v>35</v>
      </c>
      <c r="G60" s="48">
        <f t="shared" si="4"/>
        <v>5</v>
      </c>
      <c r="H60" s="48">
        <f t="shared" si="4"/>
        <v>7</v>
      </c>
      <c r="I60" s="48">
        <f t="shared" si="4"/>
        <v>9</v>
      </c>
      <c r="J60" s="48">
        <f t="shared" si="4"/>
        <v>8</v>
      </c>
      <c r="K60" s="48">
        <f t="shared" si="4"/>
        <v>1</v>
      </c>
      <c r="L60" s="48">
        <f t="shared" si="4"/>
        <v>3</v>
      </c>
      <c r="M60" s="48">
        <f t="shared" si="4"/>
        <v>8</v>
      </c>
      <c r="N60" s="48">
        <f t="shared" si="4"/>
        <v>7</v>
      </c>
      <c r="O60" s="48">
        <f t="shared" si="4"/>
        <v>10</v>
      </c>
      <c r="P60" s="48">
        <f t="shared" si="4"/>
        <v>9</v>
      </c>
      <c r="Q60" s="48">
        <f t="shared" si="4"/>
        <v>1</v>
      </c>
      <c r="R60" s="48">
        <f t="shared" si="4"/>
        <v>0</v>
      </c>
      <c r="S60" s="48">
        <f t="shared" si="4"/>
        <v>3</v>
      </c>
      <c r="T60" s="48">
        <f t="shared" si="4"/>
        <v>2</v>
      </c>
      <c r="U60" s="48">
        <f t="shared" si="4"/>
        <v>357</v>
      </c>
      <c r="V60" s="48">
        <f t="shared" si="4"/>
        <v>278</v>
      </c>
      <c r="W60" s="48">
        <f t="shared" si="4"/>
        <v>6</v>
      </c>
      <c r="X60" s="48">
        <f t="shared" si="4"/>
        <v>5</v>
      </c>
      <c r="Y60" s="22">
        <f>SUM(C60+E60+G60+I60+K60+M60+O60+Q60+S60+U60+W60)</f>
        <v>417</v>
      </c>
      <c r="Z60" s="22">
        <f>SUM(D60+F60+H60+J60+L60+N60+P60+R60+T60+V60+X60)</f>
        <v>364</v>
      </c>
      <c r="AA60" s="52" t="s">
        <v>18</v>
      </c>
      <c r="AB60" s="8" t="s">
        <v>41</v>
      </c>
      <c r="AC60" s="8">
        <v>202</v>
      </c>
      <c r="AD60" s="8">
        <v>203</v>
      </c>
      <c r="AE60" s="8" t="s">
        <v>40</v>
      </c>
      <c r="AF60" s="49" t="s">
        <v>158</v>
      </c>
    </row>
    <row r="61" spans="1:32" s="23" customFormat="1" ht="12.75">
      <c r="A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2"/>
      <c r="Z61" s="12"/>
      <c r="AA61" s="7"/>
      <c r="AB61" s="7"/>
      <c r="AC61" s="7"/>
      <c r="AD61" s="7"/>
      <c r="AE61" s="7"/>
      <c r="AF61" s="7"/>
    </row>
    <row r="62" spans="1:32" s="23" customFormat="1" ht="12.75">
      <c r="A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2"/>
      <c r="Z62" s="12"/>
      <c r="AA62" s="7"/>
      <c r="AB62" s="7"/>
      <c r="AC62" s="7"/>
      <c r="AD62" s="7"/>
      <c r="AE62" s="7"/>
      <c r="AF62" s="7"/>
    </row>
    <row r="63" spans="1:32" s="23" customFormat="1" ht="12.75">
      <c r="A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2"/>
      <c r="Z63" s="12"/>
      <c r="AA63" s="7"/>
      <c r="AB63" s="7"/>
      <c r="AC63" s="7"/>
      <c r="AD63" s="7"/>
      <c r="AE63" s="7"/>
      <c r="AF63" s="7"/>
    </row>
    <row r="64" spans="1:32" s="23" customFormat="1" ht="12.75">
      <c r="A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2"/>
      <c r="Z64" s="12"/>
      <c r="AA64" s="7"/>
      <c r="AB64" s="7"/>
      <c r="AC64" s="7"/>
      <c r="AD64" s="7"/>
      <c r="AE64" s="7"/>
      <c r="AF64" s="7"/>
    </row>
    <row r="65" spans="1:32" s="23" customFormat="1" ht="12.75">
      <c r="A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2"/>
      <c r="Z65" s="12"/>
      <c r="AA65" s="7"/>
      <c r="AB65" s="7"/>
      <c r="AC65" s="7"/>
      <c r="AD65" s="7"/>
      <c r="AE65" s="7"/>
      <c r="AF65" s="7"/>
    </row>
    <row r="66" spans="1:32" s="23" customFormat="1" ht="12.75">
      <c r="A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2"/>
      <c r="Z66" s="12"/>
      <c r="AA66" s="7"/>
      <c r="AB66" s="7"/>
      <c r="AC66" s="7"/>
      <c r="AD66" s="7"/>
      <c r="AE66" s="7"/>
      <c r="AF66" s="7"/>
    </row>
    <row r="67" spans="1:32" s="23" customFormat="1" ht="12.75">
      <c r="A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2"/>
      <c r="Z67" s="12"/>
      <c r="AA67" s="7"/>
      <c r="AB67" s="7"/>
      <c r="AC67" s="7"/>
      <c r="AD67" s="7"/>
      <c r="AE67" s="7"/>
      <c r="AF67" s="7"/>
    </row>
    <row r="68" spans="1:32" s="23" customFormat="1" ht="12.75">
      <c r="A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2"/>
      <c r="Z68" s="12"/>
      <c r="AA68" s="7"/>
      <c r="AB68" s="7"/>
      <c r="AC68" s="7"/>
      <c r="AD68" s="7"/>
      <c r="AE68" s="7"/>
      <c r="AF68" s="7"/>
    </row>
    <row r="69" spans="1:32" s="23" customFormat="1" ht="12.75">
      <c r="A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2"/>
      <c r="Z69" s="12"/>
      <c r="AA69" s="7"/>
      <c r="AB69" s="7"/>
      <c r="AC69" s="7"/>
      <c r="AD69" s="7"/>
      <c r="AE69" s="7"/>
      <c r="AF69" s="7"/>
    </row>
    <row r="70" spans="1:32" s="23" customFormat="1" ht="12.75">
      <c r="A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2"/>
      <c r="Z70" s="12"/>
      <c r="AA70" s="7"/>
      <c r="AB70" s="7"/>
      <c r="AC70" s="7"/>
      <c r="AD70" s="7"/>
      <c r="AE70" s="7"/>
      <c r="AF70" s="7"/>
    </row>
    <row r="71" spans="1:32" s="23" customFormat="1" ht="12.75">
      <c r="A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2"/>
      <c r="Z71" s="12"/>
      <c r="AA71" s="7"/>
      <c r="AB71" s="7"/>
      <c r="AC71" s="7"/>
      <c r="AD71" s="7"/>
      <c r="AE71" s="7"/>
      <c r="AF71" s="7"/>
    </row>
    <row r="72" spans="1:32" s="23" customFormat="1" ht="12.75">
      <c r="A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2"/>
      <c r="Z72" s="12"/>
      <c r="AA72" s="7"/>
      <c r="AB72" s="7"/>
      <c r="AC72" s="7"/>
      <c r="AD72" s="7"/>
      <c r="AE72" s="7"/>
      <c r="AF72" s="7"/>
    </row>
    <row r="73" spans="1:32" s="23" customFormat="1" ht="12.75">
      <c r="A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2"/>
      <c r="Z73" s="12"/>
      <c r="AA73" s="7"/>
      <c r="AB73" s="7"/>
      <c r="AC73" s="7"/>
      <c r="AD73" s="7"/>
      <c r="AE73" s="7"/>
      <c r="AF73" s="7"/>
    </row>
    <row r="74" spans="1:32" s="23" customFormat="1" ht="12.75">
      <c r="A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2"/>
      <c r="Z74" s="12"/>
      <c r="AA74" s="7"/>
      <c r="AB74" s="7"/>
      <c r="AC74" s="7"/>
      <c r="AD74" s="7"/>
      <c r="AE74" s="7"/>
      <c r="AF74" s="7"/>
    </row>
    <row r="75" spans="1:32" s="23" customFormat="1" ht="12.75">
      <c r="A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2"/>
      <c r="Z75" s="12"/>
      <c r="AA75" s="7"/>
      <c r="AB75" s="7"/>
      <c r="AC75" s="7"/>
      <c r="AD75" s="7"/>
      <c r="AE75" s="7"/>
      <c r="AF75" s="7"/>
    </row>
    <row r="76" spans="1:32" s="23" customFormat="1" ht="12.75">
      <c r="A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2"/>
      <c r="Z76" s="12"/>
      <c r="AA76" s="7"/>
      <c r="AB76" s="7"/>
      <c r="AC76" s="7"/>
      <c r="AD76" s="7"/>
      <c r="AE76" s="7"/>
      <c r="AF76" s="7"/>
    </row>
    <row r="77" spans="1:32" s="23" customFormat="1" ht="12.75">
      <c r="A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2"/>
      <c r="Z77" s="12"/>
      <c r="AA77" s="7"/>
      <c r="AB77" s="7"/>
      <c r="AC77" s="7"/>
      <c r="AD77" s="7"/>
      <c r="AE77" s="7"/>
      <c r="AF77" s="7"/>
    </row>
    <row r="78" spans="1:32" s="23" customFormat="1" ht="12.75">
      <c r="A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2"/>
      <c r="Z78" s="12"/>
      <c r="AA78" s="7"/>
      <c r="AB78" s="7"/>
      <c r="AC78" s="7"/>
      <c r="AD78" s="7"/>
      <c r="AE78" s="7"/>
      <c r="AF78" s="7"/>
    </row>
    <row r="79" spans="1:32" s="23" customFormat="1" ht="12.75">
      <c r="A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2"/>
      <c r="Z79" s="12"/>
      <c r="AA79" s="7"/>
      <c r="AB79" s="7"/>
      <c r="AC79" s="7"/>
      <c r="AD79" s="7"/>
      <c r="AE79" s="7"/>
      <c r="AF79" s="7"/>
    </row>
    <row r="80" spans="1:32" s="23" customFormat="1" ht="12.75">
      <c r="A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2"/>
      <c r="Z80" s="12"/>
      <c r="AA80" s="7"/>
      <c r="AB80" s="7"/>
      <c r="AC80" s="7"/>
      <c r="AD80" s="7"/>
      <c r="AE80" s="7"/>
      <c r="AF80" s="7"/>
    </row>
    <row r="81" spans="1:32" s="23" customFormat="1" ht="12.75">
      <c r="A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2"/>
      <c r="Z81" s="12"/>
      <c r="AA81" s="7"/>
      <c r="AB81" s="7"/>
      <c r="AC81" s="7"/>
      <c r="AD81" s="7"/>
      <c r="AE81" s="7"/>
      <c r="AF81" s="7"/>
    </row>
    <row r="82" spans="1:32" s="23" customFormat="1" ht="12.75">
      <c r="A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2"/>
      <c r="Z82" s="12"/>
      <c r="AA82" s="7"/>
      <c r="AB82" s="7"/>
      <c r="AC82" s="7"/>
      <c r="AD82" s="7"/>
      <c r="AE82" s="7"/>
      <c r="AF82" s="7"/>
    </row>
    <row r="83" spans="1:32" s="23" customFormat="1" ht="12.75">
      <c r="A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2"/>
      <c r="Z83" s="12"/>
      <c r="AA83" s="7"/>
      <c r="AB83" s="7"/>
      <c r="AC83" s="7"/>
      <c r="AD83" s="7"/>
      <c r="AE83" s="7"/>
      <c r="AF83" s="7"/>
    </row>
    <row r="84" spans="1:32" s="23" customFormat="1" ht="12.75">
      <c r="A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2"/>
      <c r="Z84" s="12"/>
      <c r="AA84" s="7"/>
      <c r="AB84" s="7"/>
      <c r="AC84" s="7"/>
      <c r="AD84" s="7"/>
      <c r="AE84" s="7"/>
      <c r="AF84" s="7"/>
    </row>
    <row r="85" spans="1:32" s="23" customFormat="1" ht="12.75">
      <c r="A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2"/>
      <c r="Z85" s="12"/>
      <c r="AA85" s="7"/>
      <c r="AB85" s="7"/>
      <c r="AC85" s="7"/>
      <c r="AD85" s="7"/>
      <c r="AE85" s="7"/>
      <c r="AF85" s="7"/>
    </row>
    <row r="86" spans="1:32" s="23" customFormat="1" ht="12.75">
      <c r="A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2"/>
      <c r="Z86" s="12"/>
      <c r="AA86" s="7"/>
      <c r="AB86" s="7"/>
      <c r="AC86" s="7"/>
      <c r="AD86" s="7"/>
      <c r="AE86" s="7"/>
      <c r="AF86" s="7"/>
    </row>
    <row r="87" spans="1:32" s="23" customFormat="1" ht="12.75">
      <c r="A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2"/>
      <c r="Z87" s="12"/>
      <c r="AA87" s="7"/>
      <c r="AB87" s="7"/>
      <c r="AC87" s="7"/>
      <c r="AD87" s="7"/>
      <c r="AE87" s="7"/>
      <c r="AF87" s="7"/>
    </row>
    <row r="88" spans="1:32" s="23" customFormat="1" ht="12.75">
      <c r="A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2"/>
      <c r="Z88" s="12"/>
      <c r="AA88" s="7"/>
      <c r="AB88" s="7"/>
      <c r="AC88" s="7"/>
      <c r="AD88" s="7"/>
      <c r="AE88" s="7"/>
      <c r="AF88" s="7"/>
    </row>
    <row r="89" spans="1:32" s="23" customFormat="1" ht="12.75">
      <c r="A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2"/>
      <c r="Z89" s="12"/>
      <c r="AA89" s="7"/>
      <c r="AB89" s="7"/>
      <c r="AC89" s="7"/>
      <c r="AD89" s="7"/>
      <c r="AE89" s="7"/>
      <c r="AF89" s="7"/>
    </row>
    <row r="90" spans="1:32" s="23" customFormat="1" ht="12.75">
      <c r="A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2"/>
      <c r="Z90" s="12"/>
      <c r="AA90" s="7"/>
      <c r="AB90" s="7"/>
      <c r="AC90" s="7"/>
      <c r="AD90" s="7"/>
      <c r="AE90" s="7"/>
      <c r="AF90" s="7"/>
    </row>
    <row r="91" spans="1:32" s="23" customFormat="1" ht="12.75">
      <c r="A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2"/>
      <c r="Z91" s="12"/>
      <c r="AA91" s="7"/>
      <c r="AB91" s="7"/>
      <c r="AC91" s="7"/>
      <c r="AD91" s="7"/>
      <c r="AE91" s="7"/>
      <c r="AF91" s="7"/>
    </row>
    <row r="92" spans="1:32" s="23" customFormat="1" ht="12.75">
      <c r="A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2"/>
      <c r="Z92" s="12"/>
      <c r="AA92" s="7"/>
      <c r="AB92" s="7"/>
      <c r="AC92" s="7"/>
      <c r="AD92" s="7"/>
      <c r="AE92" s="7"/>
      <c r="AF92" s="7"/>
    </row>
    <row r="93" spans="1:32" s="23" customFormat="1" ht="12.75">
      <c r="A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2"/>
      <c r="Z93" s="12"/>
      <c r="AA93" s="7"/>
      <c r="AB93" s="7"/>
      <c r="AC93" s="7"/>
      <c r="AD93" s="7"/>
      <c r="AE93" s="7"/>
      <c r="AF93" s="7"/>
    </row>
    <row r="94" spans="1:32" s="23" customFormat="1" ht="12.75">
      <c r="A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2"/>
      <c r="Z94" s="12"/>
      <c r="AA94" s="7"/>
      <c r="AB94" s="7"/>
      <c r="AC94" s="7"/>
      <c r="AD94" s="7"/>
      <c r="AE94" s="7"/>
      <c r="AF94" s="7"/>
    </row>
    <row r="95" spans="1:32" s="23" customFormat="1" ht="12.75">
      <c r="A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2"/>
      <c r="Z95" s="12"/>
      <c r="AA95" s="7"/>
      <c r="AB95" s="7"/>
      <c r="AC95" s="7"/>
      <c r="AD95" s="7"/>
      <c r="AE95" s="7"/>
      <c r="AF95" s="7"/>
    </row>
    <row r="96" spans="1:32" s="23" customFormat="1" ht="12.75">
      <c r="A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2"/>
      <c r="Z96" s="12"/>
      <c r="AA96" s="7"/>
      <c r="AB96" s="7"/>
      <c r="AC96" s="7"/>
      <c r="AD96" s="7"/>
      <c r="AE96" s="7"/>
      <c r="AF96" s="7"/>
    </row>
    <row r="97" spans="1:32" s="23" customFormat="1" ht="12.75">
      <c r="A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2"/>
      <c r="Z97" s="12"/>
      <c r="AA97" s="7"/>
      <c r="AB97" s="7"/>
      <c r="AC97" s="7"/>
      <c r="AD97" s="7"/>
      <c r="AE97" s="7"/>
      <c r="AF97" s="7"/>
    </row>
    <row r="98" spans="1:32" s="23" customFormat="1" ht="12.75">
      <c r="A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2"/>
      <c r="Z98" s="12"/>
      <c r="AA98" s="7"/>
      <c r="AB98" s="7"/>
      <c r="AC98" s="7"/>
      <c r="AD98" s="7"/>
      <c r="AE98" s="7"/>
      <c r="AF98" s="7"/>
    </row>
    <row r="99" spans="1:32" s="23" customFormat="1" ht="12.75">
      <c r="A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2"/>
      <c r="Z99" s="12"/>
      <c r="AA99" s="7"/>
      <c r="AB99" s="7"/>
      <c r="AC99" s="7"/>
      <c r="AD99" s="7"/>
      <c r="AE99" s="7"/>
      <c r="AF99" s="7"/>
    </row>
    <row r="100" spans="1:32" s="23" customFormat="1" ht="12.75">
      <c r="A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2"/>
      <c r="Z100" s="12"/>
      <c r="AA100" s="7"/>
      <c r="AB100" s="7"/>
      <c r="AC100" s="7"/>
      <c r="AD100" s="7"/>
      <c r="AE100" s="7"/>
      <c r="AF100" s="7"/>
    </row>
    <row r="101" spans="1:32" s="23" customFormat="1" ht="12.75">
      <c r="A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7"/>
      <c r="AB101" s="7"/>
      <c r="AC101" s="7"/>
      <c r="AD101" s="7"/>
      <c r="AE101" s="7"/>
      <c r="AF101" s="7"/>
    </row>
    <row r="102" spans="1:32" s="23" customFormat="1" ht="12.75">
      <c r="A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7"/>
      <c r="AB102" s="7"/>
      <c r="AC102" s="7"/>
      <c r="AD102" s="7"/>
      <c r="AE102" s="7"/>
      <c r="AF102" s="7"/>
    </row>
    <row r="103" spans="1:32" s="23" customFormat="1" ht="12.75">
      <c r="A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2"/>
      <c r="Z103" s="12"/>
      <c r="AA103" s="7"/>
      <c r="AB103" s="7"/>
      <c r="AC103" s="7"/>
      <c r="AD103" s="7"/>
      <c r="AE103" s="7"/>
      <c r="AF103" s="7"/>
    </row>
    <row r="104" spans="1:32" s="23" customFormat="1" ht="12.75">
      <c r="A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2"/>
      <c r="Z104" s="12"/>
      <c r="AA104" s="7"/>
      <c r="AB104" s="7"/>
      <c r="AC104" s="7"/>
      <c r="AD104" s="7"/>
      <c r="AE104" s="7"/>
      <c r="AF104" s="7"/>
    </row>
    <row r="105" spans="1:32" s="23" customFormat="1" ht="12.75">
      <c r="A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2"/>
      <c r="Z105" s="12"/>
      <c r="AA105" s="7"/>
      <c r="AB105" s="7"/>
      <c r="AC105" s="7"/>
      <c r="AD105" s="7"/>
      <c r="AE105" s="7"/>
      <c r="AF105" s="7"/>
    </row>
    <row r="106" spans="1:32" s="23" customFormat="1" ht="12.75">
      <c r="A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2"/>
      <c r="Z106" s="12"/>
      <c r="AA106" s="7"/>
      <c r="AB106" s="7"/>
      <c r="AC106" s="7"/>
      <c r="AD106" s="7"/>
      <c r="AE106" s="7"/>
      <c r="AF106" s="7"/>
    </row>
    <row r="107" spans="1:32" s="23" customFormat="1" ht="12.75">
      <c r="A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2"/>
      <c r="Z107" s="12"/>
      <c r="AA107" s="7"/>
      <c r="AB107" s="7"/>
      <c r="AC107" s="7"/>
      <c r="AD107" s="7"/>
      <c r="AE107" s="7"/>
      <c r="AF107" s="7"/>
    </row>
    <row r="108" spans="1:32" s="23" customFormat="1" ht="12.75">
      <c r="A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2"/>
      <c r="Z108" s="12"/>
      <c r="AA108" s="7"/>
      <c r="AB108" s="7"/>
      <c r="AC108" s="7"/>
      <c r="AD108" s="7"/>
      <c r="AE108" s="7"/>
      <c r="AF108" s="7"/>
    </row>
    <row r="109" spans="1:32" s="23" customFormat="1" ht="12.75">
      <c r="A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2"/>
      <c r="Z109" s="12"/>
      <c r="AA109" s="7"/>
      <c r="AB109" s="7"/>
      <c r="AC109" s="7"/>
      <c r="AD109" s="7"/>
      <c r="AE109" s="7"/>
      <c r="AF109" s="7"/>
    </row>
    <row r="110" spans="1:32" s="23" customFormat="1" ht="12.75">
      <c r="A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2"/>
      <c r="Z110" s="12"/>
      <c r="AA110" s="5"/>
      <c r="AB110" s="5"/>
      <c r="AC110" s="5"/>
      <c r="AD110" s="5"/>
      <c r="AE110" s="5"/>
      <c r="AF110" s="5"/>
    </row>
    <row r="111" spans="1:32" s="23" customFormat="1" ht="12.75">
      <c r="A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2"/>
      <c r="Z111" s="12"/>
      <c r="AA111" s="5"/>
      <c r="AB111" s="5"/>
      <c r="AC111" s="5"/>
      <c r="AD111" s="5"/>
      <c r="AE111" s="5"/>
      <c r="AF111" s="5"/>
    </row>
    <row r="112" spans="1:32" s="23" customFormat="1" ht="12.75">
      <c r="A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2"/>
      <c r="Z112" s="12"/>
      <c r="AA112" s="5"/>
      <c r="AB112" s="5"/>
      <c r="AC112" s="5"/>
      <c r="AD112" s="5"/>
      <c r="AE112" s="5"/>
      <c r="AF112" s="5"/>
    </row>
    <row r="113" spans="1:32" s="23" customFormat="1" ht="12.75">
      <c r="A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2"/>
      <c r="Z113" s="12"/>
      <c r="AA113" s="5"/>
      <c r="AB113" s="5"/>
      <c r="AC113" s="5"/>
      <c r="AD113" s="5"/>
      <c r="AE113" s="5"/>
      <c r="AF113" s="5"/>
    </row>
    <row r="114" spans="25:32" s="23" customFormat="1" ht="12.75">
      <c r="Y114" s="24"/>
      <c r="Z114" s="24"/>
      <c r="AA114" s="5"/>
      <c r="AB114" s="5"/>
      <c r="AC114" s="5"/>
      <c r="AD114" s="5"/>
      <c r="AE114" s="5"/>
      <c r="AF114" s="5"/>
    </row>
    <row r="115" spans="25:32" s="23" customFormat="1" ht="12.75">
      <c r="Y115" s="24"/>
      <c r="Z115" s="24"/>
      <c r="AA115" s="5"/>
      <c r="AB115" s="5"/>
      <c r="AC115" s="5"/>
      <c r="AD115" s="5"/>
      <c r="AE115" s="5"/>
      <c r="AF115" s="5"/>
    </row>
    <row r="116" spans="25:32" s="23" customFormat="1" ht="12.75">
      <c r="Y116" s="24"/>
      <c r="Z116" s="24"/>
      <c r="AA116" s="5"/>
      <c r="AB116" s="5"/>
      <c r="AC116" s="5"/>
      <c r="AD116" s="5"/>
      <c r="AE116" s="5"/>
      <c r="AF116" s="5"/>
    </row>
    <row r="117" spans="25:32" s="23" customFormat="1" ht="12.75">
      <c r="Y117" s="24"/>
      <c r="Z117" s="24"/>
      <c r="AA117" s="5"/>
      <c r="AB117" s="5"/>
      <c r="AC117" s="5"/>
      <c r="AD117" s="5"/>
      <c r="AE117" s="5"/>
      <c r="AF117" s="5"/>
    </row>
    <row r="118" spans="25:32" s="23" customFormat="1" ht="12.75">
      <c r="Y118" s="24"/>
      <c r="Z118" s="24"/>
      <c r="AA118" s="5"/>
      <c r="AB118" s="5"/>
      <c r="AC118" s="5"/>
      <c r="AD118" s="5"/>
      <c r="AE118" s="5"/>
      <c r="AF118" s="5"/>
    </row>
    <row r="119" spans="25:32" s="23" customFormat="1" ht="12.75">
      <c r="Y119" s="24"/>
      <c r="Z119" s="24"/>
      <c r="AA119" s="5"/>
      <c r="AB119" s="5"/>
      <c r="AC119" s="5"/>
      <c r="AD119" s="5"/>
      <c r="AE119" s="5"/>
      <c r="AF119" s="5"/>
    </row>
    <row r="120" spans="25:32" s="23" customFormat="1" ht="12.75">
      <c r="Y120" s="24"/>
      <c r="Z120" s="24"/>
      <c r="AA120" s="5"/>
      <c r="AB120" s="5"/>
      <c r="AC120" s="5"/>
      <c r="AD120" s="5"/>
      <c r="AE120" s="5"/>
      <c r="AF120" s="5"/>
    </row>
    <row r="121" spans="25:26" s="23" customFormat="1" ht="12.75">
      <c r="Y121" s="24"/>
      <c r="Z121" s="24"/>
    </row>
    <row r="122" spans="25:26" s="23" customFormat="1" ht="12.75">
      <c r="Y122" s="24"/>
      <c r="Z122" s="24"/>
    </row>
    <row r="123" spans="25:26" s="23" customFormat="1" ht="13.5" customHeight="1">
      <c r="Y123" s="24"/>
      <c r="Z123" s="24"/>
    </row>
    <row r="124" spans="25:26" s="23" customFormat="1" ht="12.75">
      <c r="Y124" s="24"/>
      <c r="Z124" s="24"/>
    </row>
    <row r="125" spans="25:26" s="23" customFormat="1" ht="12.75">
      <c r="Y125" s="24"/>
      <c r="Z125" s="24"/>
    </row>
    <row r="126" spans="25:26" s="23" customFormat="1" ht="12.75">
      <c r="Y126" s="24"/>
      <c r="Z126" s="24"/>
    </row>
    <row r="127" spans="25:26" s="23" customFormat="1" ht="12.75">
      <c r="Y127" s="24"/>
      <c r="Z127" s="24"/>
    </row>
    <row r="128" spans="1:32" s="24" customFormat="1" ht="12.75">
      <c r="A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AA128" s="23"/>
      <c r="AB128" s="23"/>
      <c r="AC128" s="23"/>
      <c r="AD128" s="23"/>
      <c r="AE128" s="23"/>
      <c r="AF128" s="23"/>
    </row>
    <row r="129" spans="1:32" s="24" customFormat="1" ht="12.75">
      <c r="A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AA129" s="23"/>
      <c r="AB129" s="23"/>
      <c r="AC129" s="23"/>
      <c r="AD129" s="23"/>
      <c r="AE129" s="23"/>
      <c r="AF129" s="23"/>
    </row>
    <row r="130" spans="2:33" s="23" customFormat="1" ht="12.75">
      <c r="B130" s="5"/>
      <c r="Y130" s="24"/>
      <c r="Z130" s="24"/>
      <c r="AG130" s="5"/>
    </row>
    <row r="131" spans="2:35" s="23" customFormat="1" ht="12.75">
      <c r="B131" s="5"/>
      <c r="Y131" s="24"/>
      <c r="Z131" s="24"/>
      <c r="AG131" s="5"/>
      <c r="AH131" s="5"/>
      <c r="AI131" s="5"/>
    </row>
    <row r="132" spans="2:35" s="23" customFormat="1" ht="12.75">
      <c r="B132" s="5"/>
      <c r="Y132" s="24"/>
      <c r="Z132" s="24"/>
      <c r="AG132" s="5"/>
      <c r="AH132" s="5"/>
      <c r="AI132" s="5"/>
    </row>
    <row r="133" spans="2:35" s="23" customFormat="1" ht="12.75">
      <c r="B133" s="5"/>
      <c r="Y133" s="24"/>
      <c r="Z133" s="24"/>
      <c r="AG133" s="5"/>
      <c r="AH133" s="5"/>
      <c r="AI133" s="5"/>
    </row>
    <row r="134" spans="2:35" s="23" customFormat="1" ht="12.75">
      <c r="B134" s="5"/>
      <c r="Y134" s="24"/>
      <c r="Z134" s="24"/>
      <c r="AG134" s="5"/>
      <c r="AH134" s="5"/>
      <c r="AI134" s="5"/>
    </row>
    <row r="135" spans="2:35" s="23" customFormat="1" ht="12.75">
      <c r="B135" s="5"/>
      <c r="Y135" s="24"/>
      <c r="Z135" s="24"/>
      <c r="AG135" s="5"/>
      <c r="AH135" s="5"/>
      <c r="AI135" s="5"/>
    </row>
    <row r="136" spans="2:35" s="23" customFormat="1" ht="12.75">
      <c r="B136" s="5"/>
      <c r="Y136" s="24"/>
      <c r="Z136" s="24"/>
      <c r="AG136" s="5"/>
      <c r="AH136" s="5"/>
      <c r="AI136" s="5"/>
    </row>
    <row r="137" spans="2:35" s="23" customFormat="1" ht="12.75">
      <c r="B137" s="5"/>
      <c r="Y137" s="24"/>
      <c r="Z137" s="24"/>
      <c r="AG137" s="5"/>
      <c r="AH137" s="5"/>
      <c r="AI137" s="5"/>
    </row>
    <row r="138" spans="2:35" s="23" customFormat="1" ht="12.75">
      <c r="B138" s="5"/>
      <c r="Y138" s="24"/>
      <c r="Z138" s="24"/>
      <c r="AG138" s="5"/>
      <c r="AH138" s="5"/>
      <c r="AI138" s="5"/>
    </row>
    <row r="139" spans="2:35" s="23" customFormat="1" ht="12.75">
      <c r="B139" s="5"/>
      <c r="Y139" s="24"/>
      <c r="Z139" s="24"/>
      <c r="AG139" s="5"/>
      <c r="AH139" s="5"/>
      <c r="AI139" s="5"/>
    </row>
    <row r="140" spans="2:35" s="23" customFormat="1" ht="12.75">
      <c r="B140" s="5"/>
      <c r="Y140" s="24"/>
      <c r="Z140" s="24"/>
      <c r="AG140" s="5"/>
      <c r="AH140" s="5"/>
      <c r="AI140" s="5"/>
    </row>
    <row r="141" spans="2:35" s="23" customFormat="1" ht="12.75">
      <c r="B141" s="5"/>
      <c r="Y141" s="24"/>
      <c r="Z141" s="24"/>
      <c r="AG141" s="5"/>
      <c r="AH141" s="5"/>
      <c r="AI141" s="5"/>
    </row>
    <row r="142" spans="2:35" s="23" customFormat="1" ht="12.75">
      <c r="B142" s="5"/>
      <c r="Y142" s="24"/>
      <c r="Z142" s="24"/>
      <c r="AG142" s="5"/>
      <c r="AH142" s="5"/>
      <c r="AI142" s="5"/>
    </row>
    <row r="143" spans="2:35" s="23" customFormat="1" ht="12.75">
      <c r="B143" s="5"/>
      <c r="Y143" s="24"/>
      <c r="Z143" s="24"/>
      <c r="AG143" s="5"/>
      <c r="AH143" s="5"/>
      <c r="AI143" s="5"/>
    </row>
    <row r="144" spans="2:35" s="23" customFormat="1" ht="12.75">
      <c r="B144" s="5"/>
      <c r="Y144" s="24"/>
      <c r="Z144" s="24"/>
      <c r="AG144" s="5"/>
      <c r="AH144" s="5"/>
      <c r="AI144" s="5"/>
    </row>
    <row r="145" spans="2:35" s="23" customFormat="1" ht="12.75">
      <c r="B145" s="5"/>
      <c r="Y145" s="24"/>
      <c r="Z145" s="24"/>
      <c r="AG145" s="5"/>
      <c r="AH145" s="5"/>
      <c r="AI145" s="5"/>
    </row>
    <row r="146" spans="2:35" s="23" customFormat="1" ht="12.75">
      <c r="B146" s="5"/>
      <c r="Y146" s="24"/>
      <c r="Z146" s="24"/>
      <c r="AG146" s="5"/>
      <c r="AH146" s="5"/>
      <c r="AI146" s="5"/>
    </row>
    <row r="147" spans="2:35" s="23" customFormat="1" ht="12.75">
      <c r="B147" s="5"/>
      <c r="Y147" s="24"/>
      <c r="Z147" s="24"/>
      <c r="AG147" s="5"/>
      <c r="AH147" s="5"/>
      <c r="AI147" s="5"/>
    </row>
    <row r="148" spans="2:35" s="23" customFormat="1" ht="12.75">
      <c r="B148" s="5"/>
      <c r="Y148" s="24"/>
      <c r="Z148" s="24"/>
      <c r="AG148" s="5"/>
      <c r="AH148" s="5"/>
      <c r="AI148" s="5"/>
    </row>
    <row r="149" spans="2:35" s="23" customFormat="1" ht="12.75">
      <c r="B149" s="5"/>
      <c r="Y149" s="24"/>
      <c r="Z149" s="24"/>
      <c r="AG149" s="5"/>
      <c r="AH149" s="5"/>
      <c r="AI149" s="5"/>
    </row>
    <row r="150" spans="2:35" s="23" customFormat="1" ht="12.75">
      <c r="B150" s="5"/>
      <c r="Y150" s="24"/>
      <c r="Z150" s="24"/>
      <c r="AG150" s="5"/>
      <c r="AH150" s="5"/>
      <c r="AI150" s="5"/>
    </row>
    <row r="151" spans="2:35" s="23" customFormat="1" ht="12.75">
      <c r="B151" s="5"/>
      <c r="Y151" s="24"/>
      <c r="Z151" s="24"/>
      <c r="AG151" s="5"/>
      <c r="AH151" s="5"/>
      <c r="AI151" s="5"/>
    </row>
    <row r="152" spans="2:35" s="23" customFormat="1" ht="12.75">
      <c r="B152" s="5"/>
      <c r="Y152" s="24"/>
      <c r="Z152" s="24"/>
      <c r="AG152" s="5"/>
      <c r="AH152" s="5"/>
      <c r="AI152" s="5"/>
    </row>
    <row r="153" spans="2:35" s="23" customFormat="1" ht="12.75">
      <c r="B153" s="5"/>
      <c r="Y153" s="24"/>
      <c r="Z153" s="24"/>
      <c r="AG153" s="5"/>
      <c r="AH153" s="5"/>
      <c r="AI153" s="5"/>
    </row>
    <row r="154" spans="2:35" s="23" customFormat="1" ht="12.75">
      <c r="B154" s="5"/>
      <c r="Y154" s="24"/>
      <c r="Z154" s="24"/>
      <c r="AG154" s="5"/>
      <c r="AH154" s="5"/>
      <c r="AI154" s="5"/>
    </row>
    <row r="155" spans="2:35" s="23" customFormat="1" ht="12.75">
      <c r="B155" s="5"/>
      <c r="Y155" s="24"/>
      <c r="Z155" s="24"/>
      <c r="AG155" s="5"/>
      <c r="AH155" s="5"/>
      <c r="AI155" s="5"/>
    </row>
    <row r="156" spans="2:35" s="23" customFormat="1" ht="12.75">
      <c r="B156" s="5"/>
      <c r="Y156" s="24"/>
      <c r="Z156" s="24"/>
      <c r="AG156" s="5"/>
      <c r="AH156" s="5"/>
      <c r="AI156" s="5"/>
    </row>
    <row r="157" spans="2:35" s="23" customFormat="1" ht="12.75">
      <c r="B157" s="5"/>
      <c r="Y157" s="24"/>
      <c r="Z157" s="24"/>
      <c r="AG157" s="5"/>
      <c r="AH157" s="5"/>
      <c r="AI157" s="5"/>
    </row>
    <row r="158" spans="2:35" s="23" customFormat="1" ht="12.75">
      <c r="B158" s="5"/>
      <c r="Y158" s="24"/>
      <c r="Z158" s="24"/>
      <c r="AG158" s="5"/>
      <c r="AH158" s="5"/>
      <c r="AI158" s="5"/>
    </row>
    <row r="159" spans="2:35" s="23" customFormat="1" ht="12.75">
      <c r="B159" s="5"/>
      <c r="Y159" s="24"/>
      <c r="Z159" s="24"/>
      <c r="AG159" s="5"/>
      <c r="AH159" s="5"/>
      <c r="AI159" s="5"/>
    </row>
    <row r="160" spans="2:35" s="23" customFormat="1" ht="12.75">
      <c r="B160" s="5"/>
      <c r="Y160" s="24"/>
      <c r="Z160" s="24"/>
      <c r="AG160" s="5"/>
      <c r="AH160" s="5"/>
      <c r="AI160" s="5"/>
    </row>
    <row r="161" spans="2:35" s="23" customFormat="1" ht="12.75">
      <c r="B161" s="5"/>
      <c r="Y161" s="24"/>
      <c r="Z161" s="24"/>
      <c r="AG161" s="5"/>
      <c r="AH161" s="5"/>
      <c r="AI161" s="5"/>
    </row>
    <row r="162" spans="2:35" s="23" customFormat="1" ht="12.75">
      <c r="B162" s="5"/>
      <c r="Y162" s="24"/>
      <c r="Z162" s="24"/>
      <c r="AG162" s="5"/>
      <c r="AH162" s="5"/>
      <c r="AI162" s="5"/>
    </row>
    <row r="163" spans="2:35" s="23" customFormat="1" ht="12.75">
      <c r="B163" s="5"/>
      <c r="Y163" s="24"/>
      <c r="Z163" s="24"/>
      <c r="AG163" s="5"/>
      <c r="AH163" s="5"/>
      <c r="AI163" s="5"/>
    </row>
    <row r="164" spans="2:35" s="23" customFormat="1" ht="12.75">
      <c r="B164" s="5"/>
      <c r="Y164" s="24"/>
      <c r="Z164" s="24"/>
      <c r="AG164" s="5"/>
      <c r="AH164" s="5"/>
      <c r="AI164" s="5"/>
    </row>
    <row r="165" spans="2:35" s="23" customFormat="1" ht="12.75">
      <c r="B165" s="5"/>
      <c r="Y165" s="24"/>
      <c r="Z165" s="24"/>
      <c r="AG165" s="5"/>
      <c r="AH165" s="5"/>
      <c r="AI165" s="5"/>
    </row>
    <row r="166" spans="2:35" s="23" customFormat="1" ht="12.75">
      <c r="B166" s="5"/>
      <c r="Y166" s="24"/>
      <c r="Z166" s="24"/>
      <c r="AG166" s="5"/>
      <c r="AH166" s="5"/>
      <c r="AI166" s="5"/>
    </row>
    <row r="167" spans="2:35" s="23" customFormat="1" ht="12.75">
      <c r="B167" s="5"/>
      <c r="Y167" s="24"/>
      <c r="Z167" s="24"/>
      <c r="AG167" s="5"/>
      <c r="AH167" s="5"/>
      <c r="AI167" s="5"/>
    </row>
    <row r="168" spans="2:35" s="23" customFormat="1" ht="12.75">
      <c r="B168" s="5"/>
      <c r="Y168" s="24"/>
      <c r="Z168" s="24"/>
      <c r="AG168" s="5"/>
      <c r="AH168" s="5"/>
      <c r="AI168" s="5"/>
    </row>
    <row r="169" spans="2:35" s="23" customFormat="1" ht="12.75">
      <c r="B169" s="5"/>
      <c r="Y169" s="24"/>
      <c r="Z169" s="24"/>
      <c r="AG169" s="5"/>
      <c r="AH169" s="5"/>
      <c r="AI169" s="5"/>
    </row>
    <row r="170" spans="2:35" s="23" customFormat="1" ht="12.75">
      <c r="B170" s="5"/>
      <c r="Y170" s="24"/>
      <c r="Z170" s="24"/>
      <c r="AG170" s="5"/>
      <c r="AH170" s="5"/>
      <c r="AI170" s="5"/>
    </row>
    <row r="171" spans="2:35" s="23" customFormat="1" ht="12.75">
      <c r="B171" s="5"/>
      <c r="Y171" s="24"/>
      <c r="Z171" s="24"/>
      <c r="AG171" s="5"/>
      <c r="AH171" s="5"/>
      <c r="AI171" s="5"/>
    </row>
    <row r="172" spans="2:35" s="23" customFormat="1" ht="12.75">
      <c r="B172" s="5"/>
      <c r="Y172" s="24"/>
      <c r="Z172" s="24"/>
      <c r="AG172" s="5"/>
      <c r="AH172" s="5"/>
      <c r="AI172" s="5"/>
    </row>
    <row r="173" spans="2:35" s="23" customFormat="1" ht="12.75">
      <c r="B173" s="5"/>
      <c r="Y173" s="24"/>
      <c r="Z173" s="24"/>
      <c r="AG173" s="5"/>
      <c r="AH173" s="5"/>
      <c r="AI173" s="5"/>
    </row>
    <row r="174" spans="2:35" s="23" customFormat="1" ht="12.75">
      <c r="B174" s="5"/>
      <c r="Y174" s="24"/>
      <c r="Z174" s="24"/>
      <c r="AG174" s="5"/>
      <c r="AH174" s="5"/>
      <c r="AI174" s="5"/>
    </row>
    <row r="175" spans="2:35" s="23" customFormat="1" ht="12.75">
      <c r="B175" s="5"/>
      <c r="Y175" s="24"/>
      <c r="Z175" s="24"/>
      <c r="AG175" s="5"/>
      <c r="AH175" s="5"/>
      <c r="AI175" s="5"/>
    </row>
    <row r="176" spans="2:35" s="23" customFormat="1" ht="12.75">
      <c r="B176" s="5"/>
      <c r="Y176" s="24"/>
      <c r="Z176" s="24"/>
      <c r="AG176" s="5"/>
      <c r="AH176" s="5"/>
      <c r="AI176" s="5"/>
    </row>
    <row r="177" spans="2:35" s="23" customFormat="1" ht="12.75">
      <c r="B177" s="5"/>
      <c r="Y177" s="24"/>
      <c r="Z177" s="24"/>
      <c r="AG177" s="5"/>
      <c r="AH177" s="5"/>
      <c r="AI177" s="5"/>
    </row>
    <row r="178" spans="2:35" s="23" customFormat="1" ht="12.75">
      <c r="B178" s="5"/>
      <c r="Y178" s="24"/>
      <c r="Z178" s="24"/>
      <c r="AG178" s="5"/>
      <c r="AH178" s="5"/>
      <c r="AI178" s="5"/>
    </row>
    <row r="179" spans="2:35" s="23" customFormat="1" ht="12.75">
      <c r="B179" s="5"/>
      <c r="Y179" s="24"/>
      <c r="Z179" s="24"/>
      <c r="AG179" s="5"/>
      <c r="AH179" s="5"/>
      <c r="AI179" s="5"/>
    </row>
    <row r="180" spans="2:35" s="23" customFormat="1" ht="12.75">
      <c r="B180" s="5"/>
      <c r="Y180" s="24"/>
      <c r="Z180" s="24"/>
      <c r="AG180" s="5"/>
      <c r="AH180" s="5"/>
      <c r="AI180" s="5"/>
    </row>
    <row r="181" spans="2:35" s="23" customFormat="1" ht="12.75">
      <c r="B181" s="5"/>
      <c r="Y181" s="24"/>
      <c r="Z181" s="24"/>
      <c r="AG181" s="5"/>
      <c r="AH181" s="5"/>
      <c r="AI181" s="5"/>
    </row>
    <row r="182" spans="2:35" s="23" customFormat="1" ht="12.75">
      <c r="B182" s="5"/>
      <c r="Y182" s="24"/>
      <c r="Z182" s="24"/>
      <c r="AG182" s="5"/>
      <c r="AH182" s="5"/>
      <c r="AI182" s="5"/>
    </row>
    <row r="183" spans="25:26" s="23" customFormat="1" ht="12.75">
      <c r="Y183" s="24"/>
      <c r="Z183" s="24"/>
    </row>
    <row r="184" spans="25:26" s="23" customFormat="1" ht="12.75">
      <c r="Y184" s="24"/>
      <c r="Z184" s="24"/>
    </row>
    <row r="185" spans="25:26" s="23" customFormat="1" ht="12.75">
      <c r="Y185" s="24"/>
      <c r="Z185" s="24"/>
    </row>
    <row r="186" spans="25:26" s="23" customFormat="1" ht="12.75">
      <c r="Y186" s="24"/>
      <c r="Z186" s="24"/>
    </row>
    <row r="187" spans="25:26" s="23" customFormat="1" ht="12.75">
      <c r="Y187" s="24"/>
      <c r="Z187" s="24"/>
    </row>
    <row r="188" spans="25:26" s="23" customFormat="1" ht="12.75">
      <c r="Y188" s="24"/>
      <c r="Z188" s="24"/>
    </row>
    <row r="189" spans="25:26" s="23" customFormat="1" ht="12.75">
      <c r="Y189" s="24"/>
      <c r="Z189" s="24"/>
    </row>
    <row r="190" spans="25:26" s="23" customFormat="1" ht="12.75">
      <c r="Y190" s="24"/>
      <c r="Z190" s="24"/>
    </row>
    <row r="191" spans="25:26" s="23" customFormat="1" ht="12.75">
      <c r="Y191" s="24"/>
      <c r="Z191" s="24"/>
    </row>
    <row r="192" spans="25:26" s="23" customFormat="1" ht="12.75">
      <c r="Y192" s="24"/>
      <c r="Z192" s="24"/>
    </row>
    <row r="193" spans="25:26" s="23" customFormat="1" ht="12.75">
      <c r="Y193" s="24"/>
      <c r="Z193" s="24"/>
    </row>
    <row r="194" spans="25:26" s="23" customFormat="1" ht="12.75">
      <c r="Y194" s="24"/>
      <c r="Z194" s="24"/>
    </row>
    <row r="195" spans="25:26" s="23" customFormat="1" ht="12.75">
      <c r="Y195" s="24"/>
      <c r="Z195" s="24"/>
    </row>
    <row r="196" spans="25:26" s="23" customFormat="1" ht="12.75">
      <c r="Y196" s="24"/>
      <c r="Z196" s="24"/>
    </row>
    <row r="197" spans="25:26" s="23" customFormat="1" ht="12.75">
      <c r="Y197" s="24"/>
      <c r="Z197" s="24"/>
    </row>
    <row r="198" spans="25:26" s="23" customFormat="1" ht="12.75">
      <c r="Y198" s="24"/>
      <c r="Z198" s="24"/>
    </row>
    <row r="199" spans="25:26" s="23" customFormat="1" ht="12.75">
      <c r="Y199" s="24"/>
      <c r="Z199" s="24"/>
    </row>
    <row r="200" spans="25:26" s="23" customFormat="1" ht="12.75">
      <c r="Y200" s="24"/>
      <c r="Z200" s="24"/>
    </row>
    <row r="201" spans="25:26" s="23" customFormat="1" ht="12.75">
      <c r="Y201" s="24"/>
      <c r="Z201" s="24"/>
    </row>
    <row r="202" spans="25:26" s="23" customFormat="1" ht="12.75">
      <c r="Y202" s="24"/>
      <c r="Z202" s="24"/>
    </row>
    <row r="203" spans="25:26" s="23" customFormat="1" ht="12.75">
      <c r="Y203" s="24"/>
      <c r="Z203" s="24"/>
    </row>
    <row r="204" spans="25:26" s="23" customFormat="1" ht="12.75">
      <c r="Y204" s="24"/>
      <c r="Z204" s="24"/>
    </row>
    <row r="205" spans="25:26" s="23" customFormat="1" ht="12.75">
      <c r="Y205" s="24"/>
      <c r="Z205" s="24"/>
    </row>
    <row r="206" spans="25:26" s="23" customFormat="1" ht="12.75">
      <c r="Y206" s="24"/>
      <c r="Z206" s="24"/>
    </row>
    <row r="207" spans="25:26" s="23" customFormat="1" ht="12.75">
      <c r="Y207" s="24"/>
      <c r="Z207" s="24"/>
    </row>
    <row r="208" spans="25:26" s="23" customFormat="1" ht="12.75">
      <c r="Y208" s="24"/>
      <c r="Z208" s="24"/>
    </row>
    <row r="209" spans="25:26" s="23" customFormat="1" ht="12.75">
      <c r="Y209" s="24"/>
      <c r="Z209" s="24"/>
    </row>
    <row r="210" spans="25:26" s="23" customFormat="1" ht="12.75">
      <c r="Y210" s="24"/>
      <c r="Z210" s="24"/>
    </row>
    <row r="211" spans="25:26" s="23" customFormat="1" ht="12.75">
      <c r="Y211" s="24"/>
      <c r="Z211" s="24"/>
    </row>
    <row r="212" spans="25:26" s="23" customFormat="1" ht="12.75">
      <c r="Y212" s="24"/>
      <c r="Z212" s="24"/>
    </row>
    <row r="213" spans="25:26" s="23" customFormat="1" ht="12.75">
      <c r="Y213" s="24"/>
      <c r="Z213" s="24"/>
    </row>
    <row r="214" spans="25:26" s="23" customFormat="1" ht="12.75">
      <c r="Y214" s="24"/>
      <c r="Z214" s="24"/>
    </row>
    <row r="215" spans="25:26" s="23" customFormat="1" ht="12.75">
      <c r="Y215" s="24"/>
      <c r="Z215" s="24"/>
    </row>
    <row r="216" spans="25:26" s="23" customFormat="1" ht="12.75">
      <c r="Y216" s="24"/>
      <c r="Z216" s="24"/>
    </row>
    <row r="217" spans="25:26" s="23" customFormat="1" ht="12.75">
      <c r="Y217" s="24"/>
      <c r="Z217" s="24"/>
    </row>
    <row r="218" spans="25:26" s="23" customFormat="1" ht="12.75">
      <c r="Y218" s="24"/>
      <c r="Z218" s="24"/>
    </row>
    <row r="219" spans="25:26" s="23" customFormat="1" ht="12.75">
      <c r="Y219" s="24"/>
      <c r="Z219" s="24"/>
    </row>
    <row r="220" spans="25:26" s="23" customFormat="1" ht="12.75">
      <c r="Y220" s="24"/>
      <c r="Z220" s="24"/>
    </row>
    <row r="221" spans="25:26" s="23" customFormat="1" ht="12.75">
      <c r="Y221" s="24"/>
      <c r="Z221" s="24"/>
    </row>
    <row r="222" spans="25:26" s="23" customFormat="1" ht="12.75">
      <c r="Y222" s="24"/>
      <c r="Z222" s="24"/>
    </row>
    <row r="223" spans="25:26" s="23" customFormat="1" ht="12.75">
      <c r="Y223" s="24"/>
      <c r="Z223" s="24"/>
    </row>
    <row r="224" spans="25:26" s="23" customFormat="1" ht="12.75">
      <c r="Y224" s="24"/>
      <c r="Z224" s="24"/>
    </row>
    <row r="225" spans="25:26" s="23" customFormat="1" ht="12.75">
      <c r="Y225" s="24"/>
      <c r="Z225" s="24"/>
    </row>
    <row r="226" spans="25:26" s="23" customFormat="1" ht="12.75">
      <c r="Y226" s="24"/>
      <c r="Z226" s="24"/>
    </row>
    <row r="227" spans="25:26" s="23" customFormat="1" ht="12.75">
      <c r="Y227" s="24"/>
      <c r="Z227" s="24"/>
    </row>
    <row r="228" spans="25:26" s="23" customFormat="1" ht="12.75">
      <c r="Y228" s="24"/>
      <c r="Z228" s="24"/>
    </row>
    <row r="229" spans="25:26" s="23" customFormat="1" ht="12.75">
      <c r="Y229" s="24"/>
      <c r="Z229" s="24"/>
    </row>
    <row r="230" spans="25:26" s="23" customFormat="1" ht="12.75">
      <c r="Y230" s="24"/>
      <c r="Z230" s="24"/>
    </row>
    <row r="231" spans="25:26" s="23" customFormat="1" ht="12.75">
      <c r="Y231" s="24"/>
      <c r="Z231" s="24"/>
    </row>
    <row r="232" spans="25:26" s="23" customFormat="1" ht="12.75">
      <c r="Y232" s="24"/>
      <c r="Z232" s="24"/>
    </row>
    <row r="233" spans="25:26" s="23" customFormat="1" ht="12.75">
      <c r="Y233" s="24"/>
      <c r="Z233" s="24"/>
    </row>
    <row r="234" spans="25:26" s="23" customFormat="1" ht="12.75">
      <c r="Y234" s="24"/>
      <c r="Z234" s="24"/>
    </row>
    <row r="235" spans="25:26" s="23" customFormat="1" ht="12.75">
      <c r="Y235" s="24"/>
      <c r="Z235" s="24"/>
    </row>
    <row r="236" spans="25:26" s="23" customFormat="1" ht="12.75">
      <c r="Y236" s="24"/>
      <c r="Z236" s="24"/>
    </row>
    <row r="237" spans="25:26" s="23" customFormat="1" ht="12.75">
      <c r="Y237" s="24"/>
      <c r="Z237" s="24"/>
    </row>
    <row r="238" spans="25:26" s="23" customFormat="1" ht="12.75">
      <c r="Y238" s="24"/>
      <c r="Z238" s="24"/>
    </row>
    <row r="239" spans="25:26" s="23" customFormat="1" ht="12.75">
      <c r="Y239" s="24"/>
      <c r="Z239" s="24"/>
    </row>
    <row r="240" spans="25:26" s="23" customFormat="1" ht="12.75">
      <c r="Y240" s="24"/>
      <c r="Z240" s="24"/>
    </row>
    <row r="241" spans="25:26" s="23" customFormat="1" ht="12.75">
      <c r="Y241" s="24"/>
      <c r="Z241" s="24"/>
    </row>
    <row r="242" spans="25:26" s="23" customFormat="1" ht="12.75">
      <c r="Y242" s="24"/>
      <c r="Z242" s="24"/>
    </row>
    <row r="243" spans="25:26" s="23" customFormat="1" ht="12.75">
      <c r="Y243" s="24"/>
      <c r="Z243" s="24"/>
    </row>
    <row r="244" spans="25:26" s="23" customFormat="1" ht="12.75">
      <c r="Y244" s="24"/>
      <c r="Z244" s="24"/>
    </row>
    <row r="245" spans="25:26" s="23" customFormat="1" ht="12.75">
      <c r="Y245" s="24"/>
      <c r="Z245" s="24"/>
    </row>
    <row r="246" spans="25:26" s="23" customFormat="1" ht="12.75">
      <c r="Y246" s="24"/>
      <c r="Z246" s="24"/>
    </row>
    <row r="247" spans="25:26" s="23" customFormat="1" ht="12.75">
      <c r="Y247" s="24"/>
      <c r="Z247" s="24"/>
    </row>
    <row r="248" spans="25:26" s="23" customFormat="1" ht="12.75">
      <c r="Y248" s="24"/>
      <c r="Z248" s="24"/>
    </row>
    <row r="249" spans="25:26" s="23" customFormat="1" ht="12.75">
      <c r="Y249" s="24"/>
      <c r="Z249" s="24"/>
    </row>
    <row r="250" spans="25:26" s="23" customFormat="1" ht="12.75">
      <c r="Y250" s="24"/>
      <c r="Z250" s="24"/>
    </row>
    <row r="251" spans="25:26" s="23" customFormat="1" ht="12.75">
      <c r="Y251" s="24"/>
      <c r="Z251" s="24"/>
    </row>
    <row r="252" spans="25:26" s="23" customFormat="1" ht="12.75">
      <c r="Y252" s="24"/>
      <c r="Z252" s="24"/>
    </row>
    <row r="253" spans="25:26" s="23" customFormat="1" ht="12.75">
      <c r="Y253" s="24"/>
      <c r="Z253" s="24"/>
    </row>
    <row r="254" spans="25:26" s="23" customFormat="1" ht="12.75">
      <c r="Y254" s="24"/>
      <c r="Z254" s="24"/>
    </row>
    <row r="255" spans="25:26" s="23" customFormat="1" ht="12.75">
      <c r="Y255" s="24"/>
      <c r="Z255" s="24"/>
    </row>
    <row r="256" spans="25:26" s="23" customFormat="1" ht="12.75">
      <c r="Y256" s="24"/>
      <c r="Z256" s="24"/>
    </row>
    <row r="257" spans="25:26" s="23" customFormat="1" ht="12.75">
      <c r="Y257" s="24"/>
      <c r="Z257" s="24"/>
    </row>
    <row r="258" spans="25:26" s="23" customFormat="1" ht="12.75">
      <c r="Y258" s="24"/>
      <c r="Z258" s="24"/>
    </row>
    <row r="259" spans="25:26" s="23" customFormat="1" ht="12.75">
      <c r="Y259" s="24"/>
      <c r="Z259" s="24"/>
    </row>
    <row r="260" spans="25:26" s="23" customFormat="1" ht="12.75">
      <c r="Y260" s="24"/>
      <c r="Z260" s="24"/>
    </row>
    <row r="261" spans="25:26" s="23" customFormat="1" ht="12.75">
      <c r="Y261" s="24"/>
      <c r="Z261" s="24"/>
    </row>
    <row r="262" spans="25:26" s="23" customFormat="1" ht="12.75">
      <c r="Y262" s="24"/>
      <c r="Z262" s="24"/>
    </row>
    <row r="263" spans="25:26" s="23" customFormat="1" ht="12.75">
      <c r="Y263" s="24"/>
      <c r="Z263" s="24"/>
    </row>
    <row r="264" spans="25:26" s="23" customFormat="1" ht="12.75">
      <c r="Y264" s="24"/>
      <c r="Z264" s="24"/>
    </row>
    <row r="265" spans="25:26" s="23" customFormat="1" ht="12.75">
      <c r="Y265" s="24"/>
      <c r="Z265" s="24"/>
    </row>
    <row r="266" spans="25:26" s="23" customFormat="1" ht="12.75">
      <c r="Y266" s="24"/>
      <c r="Z266" s="24"/>
    </row>
    <row r="267" spans="25:26" s="23" customFormat="1" ht="12.75">
      <c r="Y267" s="24"/>
      <c r="Z267" s="24"/>
    </row>
    <row r="268" spans="25:26" s="23" customFormat="1" ht="12.75">
      <c r="Y268" s="24"/>
      <c r="Z268" s="24"/>
    </row>
    <row r="269" spans="25:26" s="23" customFormat="1" ht="12.75">
      <c r="Y269" s="24"/>
      <c r="Z269" s="24"/>
    </row>
    <row r="270" spans="25:26" s="23" customFormat="1" ht="12.75">
      <c r="Y270" s="24"/>
      <c r="Z270" s="24"/>
    </row>
    <row r="271" spans="25:26" s="23" customFormat="1" ht="12.75">
      <c r="Y271" s="24"/>
      <c r="Z271" s="24"/>
    </row>
    <row r="272" spans="25:26" s="23" customFormat="1" ht="12.75">
      <c r="Y272" s="24"/>
      <c r="Z272" s="24"/>
    </row>
    <row r="273" spans="25:26" s="23" customFormat="1" ht="12.75">
      <c r="Y273" s="24"/>
      <c r="Z273" s="24"/>
    </row>
    <row r="274" spans="25:26" s="23" customFormat="1" ht="12.75">
      <c r="Y274" s="24"/>
      <c r="Z274" s="24"/>
    </row>
    <row r="275" spans="25:26" s="23" customFormat="1" ht="12.75">
      <c r="Y275" s="24"/>
      <c r="Z275" s="24"/>
    </row>
    <row r="276" spans="25:26" s="23" customFormat="1" ht="12.75">
      <c r="Y276" s="24"/>
      <c r="Z276" s="24"/>
    </row>
    <row r="277" spans="25:26" s="23" customFormat="1" ht="12.75">
      <c r="Y277" s="24"/>
      <c r="Z277" s="24"/>
    </row>
    <row r="278" spans="25:26" s="23" customFormat="1" ht="12.75">
      <c r="Y278" s="24"/>
      <c r="Z278" s="24"/>
    </row>
    <row r="279" spans="25:26" s="23" customFormat="1" ht="12.75">
      <c r="Y279" s="24"/>
      <c r="Z279" s="24"/>
    </row>
    <row r="280" spans="25:26" s="23" customFormat="1" ht="12.75">
      <c r="Y280" s="24"/>
      <c r="Z280" s="24"/>
    </row>
    <row r="281" spans="25:26" s="23" customFormat="1" ht="12.75">
      <c r="Y281" s="24"/>
      <c r="Z281" s="24"/>
    </row>
    <row r="282" spans="25:26" s="23" customFormat="1" ht="12.75">
      <c r="Y282" s="24"/>
      <c r="Z282" s="24"/>
    </row>
    <row r="283" spans="25:26" s="23" customFormat="1" ht="12.75">
      <c r="Y283" s="24"/>
      <c r="Z283" s="24"/>
    </row>
    <row r="284" spans="25:26" s="23" customFormat="1" ht="12.75">
      <c r="Y284" s="24"/>
      <c r="Z284" s="24"/>
    </row>
    <row r="285" spans="25:26" s="23" customFormat="1" ht="12.75">
      <c r="Y285" s="24"/>
      <c r="Z285" s="24"/>
    </row>
    <row r="286" spans="25:26" s="23" customFormat="1" ht="12.75">
      <c r="Y286" s="24"/>
      <c r="Z286" s="24"/>
    </row>
    <row r="287" spans="25:26" s="23" customFormat="1" ht="12.75">
      <c r="Y287" s="24"/>
      <c r="Z287" s="24"/>
    </row>
    <row r="288" spans="25:26" s="23" customFormat="1" ht="12.75">
      <c r="Y288" s="24"/>
      <c r="Z288" s="24"/>
    </row>
    <row r="289" spans="25:26" s="23" customFormat="1" ht="12.75">
      <c r="Y289" s="24"/>
      <c r="Z289" s="24"/>
    </row>
    <row r="290" spans="25:26" s="23" customFormat="1" ht="12.75">
      <c r="Y290" s="24"/>
      <c r="Z290" s="24"/>
    </row>
    <row r="291" spans="25:26" s="23" customFormat="1" ht="12.75">
      <c r="Y291" s="24"/>
      <c r="Z291" s="24"/>
    </row>
    <row r="292" spans="25:26" s="23" customFormat="1" ht="12.75">
      <c r="Y292" s="24"/>
      <c r="Z292" s="24"/>
    </row>
    <row r="293" spans="25:26" s="23" customFormat="1" ht="12.75">
      <c r="Y293" s="24"/>
      <c r="Z293" s="24"/>
    </row>
    <row r="294" spans="25:26" s="23" customFormat="1" ht="12.75">
      <c r="Y294" s="24"/>
      <c r="Z294" s="24"/>
    </row>
    <row r="295" spans="25:26" s="23" customFormat="1" ht="12.75">
      <c r="Y295" s="24"/>
      <c r="Z295" s="24"/>
    </row>
    <row r="296" spans="25:26" s="23" customFormat="1" ht="12.75">
      <c r="Y296" s="24"/>
      <c r="Z296" s="24"/>
    </row>
    <row r="297" spans="25:26" s="23" customFormat="1" ht="12.75">
      <c r="Y297" s="24"/>
      <c r="Z297" s="24"/>
    </row>
    <row r="298" spans="25:26" s="23" customFormat="1" ht="12.75">
      <c r="Y298" s="24"/>
      <c r="Z298" s="24"/>
    </row>
    <row r="299" spans="25:26" s="23" customFormat="1" ht="12.75">
      <c r="Y299" s="24"/>
      <c r="Z299" s="24"/>
    </row>
    <row r="300" spans="25:26" s="23" customFormat="1" ht="12.75">
      <c r="Y300" s="24"/>
      <c r="Z300" s="24"/>
    </row>
    <row r="301" spans="25:26" s="23" customFormat="1" ht="12.75">
      <c r="Y301" s="24"/>
      <c r="Z301" s="24"/>
    </row>
    <row r="302" spans="25:26" s="23" customFormat="1" ht="12.75">
      <c r="Y302" s="24"/>
      <c r="Z302" s="24"/>
    </row>
    <row r="303" spans="25:26" s="23" customFormat="1" ht="12.75">
      <c r="Y303" s="24"/>
      <c r="Z303" s="24"/>
    </row>
    <row r="304" spans="25:26" s="23" customFormat="1" ht="12.75">
      <c r="Y304" s="24"/>
      <c r="Z304" s="24"/>
    </row>
    <row r="305" spans="25:26" s="23" customFormat="1" ht="12.75">
      <c r="Y305" s="24"/>
      <c r="Z305" s="24"/>
    </row>
    <row r="306" spans="25:26" s="23" customFormat="1" ht="12.75">
      <c r="Y306" s="24"/>
      <c r="Z306" s="24"/>
    </row>
    <row r="307" spans="25:26" s="23" customFormat="1" ht="12.75">
      <c r="Y307" s="24"/>
      <c r="Z307" s="24"/>
    </row>
    <row r="308" spans="25:26" s="23" customFormat="1" ht="12.75">
      <c r="Y308" s="24"/>
      <c r="Z308" s="24"/>
    </row>
    <row r="309" spans="25:26" s="23" customFormat="1" ht="12.75">
      <c r="Y309" s="24"/>
      <c r="Z309" s="24"/>
    </row>
    <row r="310" spans="25:26" s="23" customFormat="1" ht="12.75">
      <c r="Y310" s="24"/>
      <c r="Z310" s="24"/>
    </row>
    <row r="311" spans="25:26" s="23" customFormat="1" ht="12.75">
      <c r="Y311" s="24"/>
      <c r="Z311" s="24"/>
    </row>
    <row r="312" spans="25:26" s="23" customFormat="1" ht="12.75">
      <c r="Y312" s="24"/>
      <c r="Z312" s="24"/>
    </row>
    <row r="313" spans="25:26" s="23" customFormat="1" ht="12.75">
      <c r="Y313" s="24"/>
      <c r="Z313" s="24"/>
    </row>
    <row r="314" spans="25:26" s="23" customFormat="1" ht="12.75">
      <c r="Y314" s="24"/>
      <c r="Z314" s="24"/>
    </row>
    <row r="315" spans="25:26" s="23" customFormat="1" ht="12.75">
      <c r="Y315" s="24"/>
      <c r="Z315" s="24"/>
    </row>
    <row r="316" spans="25:26" s="23" customFormat="1" ht="12.75">
      <c r="Y316" s="24"/>
      <c r="Z316" s="24"/>
    </row>
    <row r="317" spans="25:26" s="23" customFormat="1" ht="12.75">
      <c r="Y317" s="24"/>
      <c r="Z317" s="24"/>
    </row>
    <row r="318" spans="25:26" s="23" customFormat="1" ht="12.75">
      <c r="Y318" s="24"/>
      <c r="Z318" s="24"/>
    </row>
    <row r="319" spans="25:26" s="23" customFormat="1" ht="12.75">
      <c r="Y319" s="24"/>
      <c r="Z319" s="24"/>
    </row>
    <row r="320" spans="25:26" s="23" customFormat="1" ht="12.75">
      <c r="Y320" s="24"/>
      <c r="Z320" s="24"/>
    </row>
    <row r="321" spans="25:26" s="23" customFormat="1" ht="12.75">
      <c r="Y321" s="24"/>
      <c r="Z321" s="24"/>
    </row>
    <row r="322" spans="25:26" s="23" customFormat="1" ht="12.75">
      <c r="Y322" s="24"/>
      <c r="Z322" s="24"/>
    </row>
    <row r="323" spans="25:26" s="23" customFormat="1" ht="12.75">
      <c r="Y323" s="24"/>
      <c r="Z323" s="24"/>
    </row>
    <row r="324" spans="25:26" s="23" customFormat="1" ht="12.75">
      <c r="Y324" s="24"/>
      <c r="Z324" s="24"/>
    </row>
    <row r="325" spans="25:26" s="23" customFormat="1" ht="12.75">
      <c r="Y325" s="24"/>
      <c r="Z325" s="24"/>
    </row>
    <row r="326" spans="25:26" s="23" customFormat="1" ht="12.75">
      <c r="Y326" s="24"/>
      <c r="Z326" s="24"/>
    </row>
    <row r="327" spans="25:26" s="23" customFormat="1" ht="12.75">
      <c r="Y327" s="24"/>
      <c r="Z327" s="24"/>
    </row>
    <row r="328" spans="25:26" s="23" customFormat="1" ht="12.75">
      <c r="Y328" s="24"/>
      <c r="Z328" s="24"/>
    </row>
    <row r="329" spans="25:26" s="23" customFormat="1" ht="12.75">
      <c r="Y329" s="24"/>
      <c r="Z329" s="24"/>
    </row>
    <row r="330" spans="25:26" s="23" customFormat="1" ht="12.75">
      <c r="Y330" s="24"/>
      <c r="Z330" s="24"/>
    </row>
    <row r="331" spans="25:26" s="23" customFormat="1" ht="12.75">
      <c r="Y331" s="24"/>
      <c r="Z331" s="24"/>
    </row>
    <row r="332" spans="25:26" s="23" customFormat="1" ht="12.75">
      <c r="Y332" s="24"/>
      <c r="Z332" s="24"/>
    </row>
    <row r="333" spans="25:26" s="23" customFormat="1" ht="12.75">
      <c r="Y333" s="24"/>
      <c r="Z333" s="24"/>
    </row>
    <row r="334" spans="25:26" s="23" customFormat="1" ht="12.75">
      <c r="Y334" s="24"/>
      <c r="Z334" s="24"/>
    </row>
    <row r="335" spans="25:26" s="23" customFormat="1" ht="12.75">
      <c r="Y335" s="24"/>
      <c r="Z335" s="24"/>
    </row>
    <row r="336" spans="25:26" s="23" customFormat="1" ht="12.75">
      <c r="Y336" s="24"/>
      <c r="Z336" s="24"/>
    </row>
    <row r="337" spans="25:26" s="23" customFormat="1" ht="12.75">
      <c r="Y337" s="24"/>
      <c r="Z337" s="24"/>
    </row>
    <row r="338" spans="25:26" s="23" customFormat="1" ht="12.75">
      <c r="Y338" s="24"/>
      <c r="Z338" s="24"/>
    </row>
    <row r="339" spans="25:26" s="23" customFormat="1" ht="12.75">
      <c r="Y339" s="24"/>
      <c r="Z339" s="24"/>
    </row>
    <row r="340" spans="25:26" s="23" customFormat="1" ht="12.75">
      <c r="Y340" s="24"/>
      <c r="Z340" s="24"/>
    </row>
    <row r="341" spans="25:26" s="23" customFormat="1" ht="12.75">
      <c r="Y341" s="24"/>
      <c r="Z341" s="24"/>
    </row>
    <row r="342" spans="25:26" s="23" customFormat="1" ht="12.75">
      <c r="Y342" s="24"/>
      <c r="Z342" s="24"/>
    </row>
    <row r="343" spans="25:26" s="23" customFormat="1" ht="12.75">
      <c r="Y343" s="24"/>
      <c r="Z343" s="24"/>
    </row>
    <row r="344" spans="25:26" s="23" customFormat="1" ht="12.75">
      <c r="Y344" s="24"/>
      <c r="Z344" s="24"/>
    </row>
    <row r="345" spans="25:26" s="23" customFormat="1" ht="12.75">
      <c r="Y345" s="24"/>
      <c r="Z345" s="24"/>
    </row>
    <row r="346" spans="25:26" s="23" customFormat="1" ht="12.75">
      <c r="Y346" s="24"/>
      <c r="Z346" s="24"/>
    </row>
    <row r="347" spans="25:26" s="23" customFormat="1" ht="12.75">
      <c r="Y347" s="24"/>
      <c r="Z347" s="24"/>
    </row>
    <row r="348" spans="25:26" s="23" customFormat="1" ht="12.75">
      <c r="Y348" s="24"/>
      <c r="Z348" s="24"/>
    </row>
    <row r="349" spans="25:26" s="23" customFormat="1" ht="12.75">
      <c r="Y349" s="24"/>
      <c r="Z349" s="24"/>
    </row>
    <row r="350" spans="25:26" s="23" customFormat="1" ht="12.75">
      <c r="Y350" s="24"/>
      <c r="Z350" s="24"/>
    </row>
    <row r="351" spans="25:26" s="23" customFormat="1" ht="12.75">
      <c r="Y351" s="24"/>
      <c r="Z351" s="24"/>
    </row>
    <row r="352" spans="25:26" s="23" customFormat="1" ht="12.75">
      <c r="Y352" s="24"/>
      <c r="Z352" s="24"/>
    </row>
    <row r="353" spans="25:26" s="23" customFormat="1" ht="12.75">
      <c r="Y353" s="24"/>
      <c r="Z353" s="24"/>
    </row>
    <row r="354" spans="25:26" s="23" customFormat="1" ht="12.75">
      <c r="Y354" s="24"/>
      <c r="Z354" s="24"/>
    </row>
    <row r="355" spans="25:26" s="23" customFormat="1" ht="12.75">
      <c r="Y355" s="24"/>
      <c r="Z355" s="24"/>
    </row>
    <row r="356" spans="25:26" s="23" customFormat="1" ht="12.75">
      <c r="Y356" s="24"/>
      <c r="Z356" s="24"/>
    </row>
    <row r="357" spans="25:26" s="23" customFormat="1" ht="12.75">
      <c r="Y357" s="24"/>
      <c r="Z357" s="24"/>
    </row>
    <row r="358" spans="25:26" s="23" customFormat="1" ht="12.75">
      <c r="Y358" s="24"/>
      <c r="Z358" s="24"/>
    </row>
    <row r="359" spans="25:26" s="23" customFormat="1" ht="12.75">
      <c r="Y359" s="24"/>
      <c r="Z359" s="24"/>
    </row>
    <row r="360" spans="25:26" s="23" customFormat="1" ht="12.75">
      <c r="Y360" s="24"/>
      <c r="Z360" s="24"/>
    </row>
    <row r="361" spans="25:26" s="23" customFormat="1" ht="12.75">
      <c r="Y361" s="24"/>
      <c r="Z361" s="24"/>
    </row>
    <row r="362" spans="25:26" s="23" customFormat="1" ht="12.75">
      <c r="Y362" s="24"/>
      <c r="Z362" s="24"/>
    </row>
    <row r="363" spans="25:26" s="23" customFormat="1" ht="12.75">
      <c r="Y363" s="24"/>
      <c r="Z363" s="24"/>
    </row>
    <row r="364" spans="25:26" s="23" customFormat="1" ht="12.75">
      <c r="Y364" s="24"/>
      <c r="Z364" s="24"/>
    </row>
    <row r="365" spans="25:26" s="23" customFormat="1" ht="12.75">
      <c r="Y365" s="24"/>
      <c r="Z365" s="24"/>
    </row>
    <row r="366" spans="25:26" s="23" customFormat="1" ht="12.75">
      <c r="Y366" s="24"/>
      <c r="Z366" s="24"/>
    </row>
    <row r="367" spans="25:26" s="23" customFormat="1" ht="12.75">
      <c r="Y367" s="24"/>
      <c r="Z367" s="24"/>
    </row>
    <row r="368" spans="25:26" s="23" customFormat="1" ht="12.75">
      <c r="Y368" s="24"/>
      <c r="Z368" s="24"/>
    </row>
    <row r="369" spans="25:26" s="23" customFormat="1" ht="12.75">
      <c r="Y369" s="24"/>
      <c r="Z369" s="24"/>
    </row>
    <row r="370" spans="25:26" s="23" customFormat="1" ht="12.75">
      <c r="Y370" s="24"/>
      <c r="Z370" s="24"/>
    </row>
    <row r="371" spans="25:26" s="23" customFormat="1" ht="12.75">
      <c r="Y371" s="24"/>
      <c r="Z371" s="24"/>
    </row>
    <row r="372" spans="25:26" s="23" customFormat="1" ht="12.75">
      <c r="Y372" s="24"/>
      <c r="Z372" s="24"/>
    </row>
    <row r="373" spans="25:26" s="23" customFormat="1" ht="12.75">
      <c r="Y373" s="24"/>
      <c r="Z373" s="24"/>
    </row>
    <row r="374" spans="25:26" s="23" customFormat="1" ht="12.75">
      <c r="Y374" s="24"/>
      <c r="Z374" s="24"/>
    </row>
    <row r="375" spans="25:26" s="23" customFormat="1" ht="12.75">
      <c r="Y375" s="24"/>
      <c r="Z375" s="24"/>
    </row>
    <row r="376" spans="25:26" s="23" customFormat="1" ht="12.75">
      <c r="Y376" s="24"/>
      <c r="Z376" s="24"/>
    </row>
    <row r="377" spans="25:26" s="23" customFormat="1" ht="12.75">
      <c r="Y377" s="24"/>
      <c r="Z377" s="24"/>
    </row>
    <row r="378" spans="25:26" s="23" customFormat="1" ht="12.75">
      <c r="Y378" s="24"/>
      <c r="Z378" s="24"/>
    </row>
    <row r="379" spans="25:26" s="23" customFormat="1" ht="12.75">
      <c r="Y379" s="24"/>
      <c r="Z379" s="24"/>
    </row>
    <row r="380" spans="25:26" s="23" customFormat="1" ht="12.75">
      <c r="Y380" s="24"/>
      <c r="Z380" s="24"/>
    </row>
    <row r="381" spans="25:26" s="23" customFormat="1" ht="12.75">
      <c r="Y381" s="24"/>
      <c r="Z381" s="24"/>
    </row>
    <row r="382" spans="25:26" s="23" customFormat="1" ht="12.75">
      <c r="Y382" s="24"/>
      <c r="Z382" s="24"/>
    </row>
    <row r="383" spans="25:26" s="23" customFormat="1" ht="12.75">
      <c r="Y383" s="24"/>
      <c r="Z383" s="24"/>
    </row>
    <row r="384" spans="25:26" s="23" customFormat="1" ht="12.75">
      <c r="Y384" s="24"/>
      <c r="Z384" s="24"/>
    </row>
    <row r="385" spans="25:26" s="23" customFormat="1" ht="12.75">
      <c r="Y385" s="24"/>
      <c r="Z385" s="24"/>
    </row>
    <row r="386" spans="25:26" s="23" customFormat="1" ht="12.75">
      <c r="Y386" s="24"/>
      <c r="Z386" s="24"/>
    </row>
    <row r="387" spans="25:26" s="23" customFormat="1" ht="12.75">
      <c r="Y387" s="24"/>
      <c r="Z387" s="24"/>
    </row>
    <row r="388" spans="25:26" s="23" customFormat="1" ht="12.75">
      <c r="Y388" s="24"/>
      <c r="Z388" s="24"/>
    </row>
    <row r="389" spans="25:26" s="23" customFormat="1" ht="12.75">
      <c r="Y389" s="24"/>
      <c r="Z389" s="24"/>
    </row>
    <row r="390" spans="25:26" s="23" customFormat="1" ht="12.75">
      <c r="Y390" s="24"/>
      <c r="Z390" s="24"/>
    </row>
    <row r="391" spans="25:26" s="23" customFormat="1" ht="12.75">
      <c r="Y391" s="24"/>
      <c r="Z391" s="24"/>
    </row>
    <row r="392" spans="25:26" s="23" customFormat="1" ht="12.75">
      <c r="Y392" s="24"/>
      <c r="Z392" s="24"/>
    </row>
    <row r="393" spans="25:26" s="23" customFormat="1" ht="12.75">
      <c r="Y393" s="24"/>
      <c r="Z393" s="24"/>
    </row>
    <row r="394" spans="25:26" s="23" customFormat="1" ht="12.75">
      <c r="Y394" s="24"/>
      <c r="Z394" s="24"/>
    </row>
    <row r="395" spans="25:26" s="23" customFormat="1" ht="12.75">
      <c r="Y395" s="24"/>
      <c r="Z395" s="24"/>
    </row>
    <row r="396" spans="25:26" s="23" customFormat="1" ht="12.75">
      <c r="Y396" s="24"/>
      <c r="Z396" s="24"/>
    </row>
    <row r="397" spans="25:26" s="23" customFormat="1" ht="12.75">
      <c r="Y397" s="24"/>
      <c r="Z397" s="24"/>
    </row>
    <row r="398" spans="25:26" s="23" customFormat="1" ht="12.75">
      <c r="Y398" s="24"/>
      <c r="Z398" s="24"/>
    </row>
    <row r="399" spans="25:26" s="23" customFormat="1" ht="12.75">
      <c r="Y399" s="24"/>
      <c r="Z399" s="24"/>
    </row>
    <row r="400" spans="25:26" s="23" customFormat="1" ht="12.75">
      <c r="Y400" s="24"/>
      <c r="Z400" s="24"/>
    </row>
    <row r="401" spans="25:26" s="23" customFormat="1" ht="12.75">
      <c r="Y401" s="24"/>
      <c r="Z401" s="24"/>
    </row>
    <row r="402" spans="25:26" s="23" customFormat="1" ht="12.75">
      <c r="Y402" s="24"/>
      <c r="Z402" s="24"/>
    </row>
    <row r="403" spans="25:26" s="23" customFormat="1" ht="12.75">
      <c r="Y403" s="24"/>
      <c r="Z403" s="24"/>
    </row>
    <row r="404" spans="25:26" s="23" customFormat="1" ht="12.75">
      <c r="Y404" s="24"/>
      <c r="Z404" s="24"/>
    </row>
    <row r="405" spans="25:26" s="23" customFormat="1" ht="12.75">
      <c r="Y405" s="24"/>
      <c r="Z405" s="24"/>
    </row>
    <row r="406" spans="25:26" s="23" customFormat="1" ht="12.75">
      <c r="Y406" s="24"/>
      <c r="Z406" s="24"/>
    </row>
    <row r="407" spans="25:26" s="23" customFormat="1" ht="12.75">
      <c r="Y407" s="24"/>
      <c r="Z407" s="24"/>
    </row>
    <row r="408" spans="25:26" s="23" customFormat="1" ht="12.75">
      <c r="Y408" s="24"/>
      <c r="Z408" s="24"/>
    </row>
    <row r="409" spans="25:26" s="23" customFormat="1" ht="12.75">
      <c r="Y409" s="24"/>
      <c r="Z409" s="24"/>
    </row>
    <row r="410" spans="25:26" s="23" customFormat="1" ht="12.75">
      <c r="Y410" s="24"/>
      <c r="Z410" s="24"/>
    </row>
    <row r="411" spans="25:26" s="23" customFormat="1" ht="12.75">
      <c r="Y411" s="24"/>
      <c r="Z411" s="24"/>
    </row>
    <row r="412" spans="25:26" s="23" customFormat="1" ht="12.75">
      <c r="Y412" s="24"/>
      <c r="Z412" s="24"/>
    </row>
    <row r="413" spans="25:26" s="23" customFormat="1" ht="12.75">
      <c r="Y413" s="24"/>
      <c r="Z413" s="24"/>
    </row>
    <row r="414" spans="25:26" s="23" customFormat="1" ht="12.75">
      <c r="Y414" s="24"/>
      <c r="Z414" s="24"/>
    </row>
    <row r="415" spans="25:26" s="23" customFormat="1" ht="12.75">
      <c r="Y415" s="24"/>
      <c r="Z415" s="24"/>
    </row>
    <row r="416" spans="25:26" s="23" customFormat="1" ht="12.75">
      <c r="Y416" s="24"/>
      <c r="Z416" s="24"/>
    </row>
    <row r="417" spans="25:26" s="23" customFormat="1" ht="12.75">
      <c r="Y417" s="24"/>
      <c r="Z417" s="24"/>
    </row>
    <row r="418" spans="25:26" s="23" customFormat="1" ht="12.75">
      <c r="Y418" s="24"/>
      <c r="Z418" s="24"/>
    </row>
    <row r="419" spans="25:26" s="23" customFormat="1" ht="12.75">
      <c r="Y419" s="24"/>
      <c r="Z419" s="24"/>
    </row>
    <row r="420" spans="25:26" s="23" customFormat="1" ht="12.75">
      <c r="Y420" s="24"/>
      <c r="Z420" s="24"/>
    </row>
    <row r="421" spans="25:26" s="23" customFormat="1" ht="12.75">
      <c r="Y421" s="24"/>
      <c r="Z421" s="24"/>
    </row>
    <row r="422" spans="25:26" s="23" customFormat="1" ht="12.75">
      <c r="Y422" s="24"/>
      <c r="Z422" s="24"/>
    </row>
    <row r="423" spans="25:26" s="23" customFormat="1" ht="12.75">
      <c r="Y423" s="24"/>
      <c r="Z423" s="24"/>
    </row>
    <row r="424" spans="25:26" s="23" customFormat="1" ht="12.75">
      <c r="Y424" s="24"/>
      <c r="Z424" s="24"/>
    </row>
    <row r="425" spans="25:26" s="23" customFormat="1" ht="12.75">
      <c r="Y425" s="24"/>
      <c r="Z425" s="24"/>
    </row>
    <row r="426" spans="25:26" s="23" customFormat="1" ht="12.75">
      <c r="Y426" s="24"/>
      <c r="Z426" s="24"/>
    </row>
    <row r="427" spans="25:26" s="23" customFormat="1" ht="12.75">
      <c r="Y427" s="24"/>
      <c r="Z427" s="24"/>
    </row>
    <row r="428" spans="25:26" s="23" customFormat="1" ht="12.75">
      <c r="Y428" s="24"/>
      <c r="Z428" s="24"/>
    </row>
    <row r="429" spans="25:26" s="23" customFormat="1" ht="12.75">
      <c r="Y429" s="24"/>
      <c r="Z429" s="24"/>
    </row>
    <row r="430" spans="25:26" s="23" customFormat="1" ht="12.75">
      <c r="Y430" s="24"/>
      <c r="Z430" s="24"/>
    </row>
    <row r="431" spans="25:26" s="23" customFormat="1" ht="12.75">
      <c r="Y431" s="24"/>
      <c r="Z431" s="24"/>
    </row>
    <row r="432" spans="25:26" s="23" customFormat="1" ht="12.75">
      <c r="Y432" s="24"/>
      <c r="Z432" s="24"/>
    </row>
    <row r="433" spans="25:26" s="23" customFormat="1" ht="12.75">
      <c r="Y433" s="24"/>
      <c r="Z433" s="24"/>
    </row>
    <row r="434" spans="25:26" s="23" customFormat="1" ht="12.75">
      <c r="Y434" s="24"/>
      <c r="Z434" s="24"/>
    </row>
    <row r="435" spans="25:26" s="23" customFormat="1" ht="12.75">
      <c r="Y435" s="24"/>
      <c r="Z435" s="24"/>
    </row>
    <row r="436" spans="25:26" s="23" customFormat="1" ht="12.75">
      <c r="Y436" s="24"/>
      <c r="Z436" s="24"/>
    </row>
    <row r="437" spans="25:26" s="23" customFormat="1" ht="12.75">
      <c r="Y437" s="24"/>
      <c r="Z437" s="24"/>
    </row>
    <row r="438" spans="25:26" s="23" customFormat="1" ht="12.75">
      <c r="Y438" s="24"/>
      <c r="Z438" s="24"/>
    </row>
    <row r="439" spans="25:26" s="23" customFormat="1" ht="12.75">
      <c r="Y439" s="24"/>
      <c r="Z439" s="24"/>
    </row>
    <row r="440" spans="25:26" s="23" customFormat="1" ht="12.75">
      <c r="Y440" s="24"/>
      <c r="Z440" s="24"/>
    </row>
    <row r="441" spans="25:26" s="23" customFormat="1" ht="12.75">
      <c r="Y441" s="24"/>
      <c r="Z441" s="24"/>
    </row>
    <row r="442" spans="25:26" s="23" customFormat="1" ht="12.75">
      <c r="Y442" s="24"/>
      <c r="Z442" s="24"/>
    </row>
    <row r="443" spans="25:26" s="23" customFormat="1" ht="12.75">
      <c r="Y443" s="24"/>
      <c r="Z443" s="24"/>
    </row>
    <row r="444" spans="25:26" s="23" customFormat="1" ht="12.75">
      <c r="Y444" s="24"/>
      <c r="Z444" s="24"/>
    </row>
    <row r="445" spans="25:26" s="23" customFormat="1" ht="12.75">
      <c r="Y445" s="24"/>
      <c r="Z445" s="24"/>
    </row>
    <row r="446" spans="25:26" s="23" customFormat="1" ht="12.75">
      <c r="Y446" s="24"/>
      <c r="Z446" s="24"/>
    </row>
    <row r="447" spans="25:26" s="23" customFormat="1" ht="12.75">
      <c r="Y447" s="24"/>
      <c r="Z447" s="24"/>
    </row>
    <row r="448" spans="25:26" s="23" customFormat="1" ht="12.75">
      <c r="Y448" s="24"/>
      <c r="Z448" s="24"/>
    </row>
    <row r="449" spans="25:26" s="23" customFormat="1" ht="12.75">
      <c r="Y449" s="24"/>
      <c r="Z449" s="24"/>
    </row>
    <row r="450" spans="25:26" s="23" customFormat="1" ht="12.75">
      <c r="Y450" s="24"/>
      <c r="Z450" s="24"/>
    </row>
    <row r="451" spans="25:26" s="23" customFormat="1" ht="12.75">
      <c r="Y451" s="24"/>
      <c r="Z451" s="24"/>
    </row>
    <row r="452" spans="25:26" s="23" customFormat="1" ht="12.75">
      <c r="Y452" s="24"/>
      <c r="Z452" s="24"/>
    </row>
    <row r="453" spans="25:26" s="23" customFormat="1" ht="12.75">
      <c r="Y453" s="24"/>
      <c r="Z453" s="24"/>
    </row>
    <row r="454" spans="25:26" s="23" customFormat="1" ht="12.75">
      <c r="Y454" s="24"/>
      <c r="Z454" s="24"/>
    </row>
    <row r="455" spans="25:26" s="23" customFormat="1" ht="12.75">
      <c r="Y455" s="24"/>
      <c r="Z455" s="24"/>
    </row>
    <row r="456" spans="25:26" s="23" customFormat="1" ht="12.75">
      <c r="Y456" s="24"/>
      <c r="Z456" s="24"/>
    </row>
    <row r="457" spans="25:26" s="23" customFormat="1" ht="12.75">
      <c r="Y457" s="24"/>
      <c r="Z457" s="24"/>
    </row>
    <row r="458" spans="25:26" s="23" customFormat="1" ht="12.75">
      <c r="Y458" s="24"/>
      <c r="Z458" s="24"/>
    </row>
    <row r="459" spans="25:26" s="23" customFormat="1" ht="12.75">
      <c r="Y459" s="24"/>
      <c r="Z459" s="24"/>
    </row>
    <row r="460" spans="25:26" s="23" customFormat="1" ht="12.75">
      <c r="Y460" s="24"/>
      <c r="Z460" s="24"/>
    </row>
    <row r="461" spans="25:26" s="23" customFormat="1" ht="12.75">
      <c r="Y461" s="24"/>
      <c r="Z461" s="24"/>
    </row>
    <row r="462" spans="25:26" s="23" customFormat="1" ht="12.75">
      <c r="Y462" s="24"/>
      <c r="Z462" s="24"/>
    </row>
    <row r="463" spans="25:26" s="23" customFormat="1" ht="12.75">
      <c r="Y463" s="24"/>
      <c r="Z463" s="24"/>
    </row>
    <row r="464" spans="25:26" s="23" customFormat="1" ht="12.75">
      <c r="Y464" s="24"/>
      <c r="Z464" s="24"/>
    </row>
    <row r="465" spans="25:26" s="23" customFormat="1" ht="12.75">
      <c r="Y465" s="24"/>
      <c r="Z465" s="24"/>
    </row>
    <row r="466" spans="25:26" s="23" customFormat="1" ht="12.75">
      <c r="Y466" s="24"/>
      <c r="Z466" s="24"/>
    </row>
    <row r="467" spans="25:26" s="23" customFormat="1" ht="12.75">
      <c r="Y467" s="24"/>
      <c r="Z467" s="24"/>
    </row>
    <row r="468" spans="25:26" s="23" customFormat="1" ht="12.75">
      <c r="Y468" s="24"/>
      <c r="Z468" s="24"/>
    </row>
    <row r="469" spans="25:26" s="23" customFormat="1" ht="12.75">
      <c r="Y469" s="24"/>
      <c r="Z469" s="24"/>
    </row>
    <row r="470" spans="25:26" s="23" customFormat="1" ht="12.75">
      <c r="Y470" s="24"/>
      <c r="Z470" s="24"/>
    </row>
    <row r="471" spans="25:26" s="23" customFormat="1" ht="12.75">
      <c r="Y471" s="24"/>
      <c r="Z471" s="24"/>
    </row>
    <row r="472" spans="25:26" s="23" customFormat="1" ht="12.75">
      <c r="Y472" s="24"/>
      <c r="Z472" s="24"/>
    </row>
    <row r="473" spans="25:26" s="23" customFormat="1" ht="12.75">
      <c r="Y473" s="24"/>
      <c r="Z473" s="24"/>
    </row>
    <row r="474" spans="25:26" s="23" customFormat="1" ht="12.75">
      <c r="Y474" s="24"/>
      <c r="Z474" s="24"/>
    </row>
    <row r="475" spans="25:26" s="23" customFormat="1" ht="12.75">
      <c r="Y475" s="24"/>
      <c r="Z475" s="24"/>
    </row>
    <row r="476" spans="25:26" s="23" customFormat="1" ht="12.75">
      <c r="Y476" s="24"/>
      <c r="Z476" s="24"/>
    </row>
    <row r="477" spans="25:26" s="23" customFormat="1" ht="12.75">
      <c r="Y477" s="24"/>
      <c r="Z477" s="24"/>
    </row>
    <row r="478" spans="25:26" s="23" customFormat="1" ht="12.75">
      <c r="Y478" s="24"/>
      <c r="Z478" s="24"/>
    </row>
    <row r="479" spans="25:26" s="23" customFormat="1" ht="12.75">
      <c r="Y479" s="24"/>
      <c r="Z479" s="24"/>
    </row>
    <row r="480" spans="25:26" s="23" customFormat="1" ht="12.75">
      <c r="Y480" s="24"/>
      <c r="Z480" s="24"/>
    </row>
    <row r="481" spans="25:26" s="23" customFormat="1" ht="12.75">
      <c r="Y481" s="24"/>
      <c r="Z481" s="24"/>
    </row>
    <row r="482" spans="25:26" s="23" customFormat="1" ht="12.75">
      <c r="Y482" s="24"/>
      <c r="Z482" s="24"/>
    </row>
    <row r="483" spans="25:26" s="23" customFormat="1" ht="12.75">
      <c r="Y483" s="24"/>
      <c r="Z483" s="24"/>
    </row>
    <row r="484" spans="25:26" s="23" customFormat="1" ht="12.75">
      <c r="Y484" s="24"/>
      <c r="Z484" s="24"/>
    </row>
    <row r="485" spans="25:26" s="23" customFormat="1" ht="12.75">
      <c r="Y485" s="24"/>
      <c r="Z485" s="24"/>
    </row>
    <row r="486" spans="25:26" s="23" customFormat="1" ht="12.75">
      <c r="Y486" s="24"/>
      <c r="Z486" s="24"/>
    </row>
    <row r="487" spans="25:26" s="23" customFormat="1" ht="12.75">
      <c r="Y487" s="24"/>
      <c r="Z487" s="24"/>
    </row>
    <row r="488" spans="25:26" s="23" customFormat="1" ht="12.75">
      <c r="Y488" s="24"/>
      <c r="Z488" s="24"/>
    </row>
    <row r="489" spans="25:26" s="23" customFormat="1" ht="12.75">
      <c r="Y489" s="24"/>
      <c r="Z489" s="24"/>
    </row>
    <row r="490" spans="25:26" s="23" customFormat="1" ht="12.75">
      <c r="Y490" s="24"/>
      <c r="Z490" s="24"/>
    </row>
    <row r="491" spans="25:26" s="23" customFormat="1" ht="12.75">
      <c r="Y491" s="24"/>
      <c r="Z491" s="24"/>
    </row>
    <row r="492" spans="25:26" s="23" customFormat="1" ht="12.75">
      <c r="Y492" s="24"/>
      <c r="Z492" s="24"/>
    </row>
    <row r="493" spans="25:26" s="23" customFormat="1" ht="12.75">
      <c r="Y493" s="24"/>
      <c r="Z493" s="24"/>
    </row>
    <row r="494" spans="25:26" s="23" customFormat="1" ht="12.75">
      <c r="Y494" s="24"/>
      <c r="Z494" s="24"/>
    </row>
    <row r="495" spans="25:26" s="23" customFormat="1" ht="12.75">
      <c r="Y495" s="24"/>
      <c r="Z495" s="24"/>
    </row>
    <row r="496" spans="25:26" s="23" customFormat="1" ht="12.75">
      <c r="Y496" s="24"/>
      <c r="Z496" s="24"/>
    </row>
    <row r="497" spans="25:26" s="23" customFormat="1" ht="12.75">
      <c r="Y497" s="24"/>
      <c r="Z497" s="24"/>
    </row>
    <row r="498" spans="25:26" s="23" customFormat="1" ht="12.75">
      <c r="Y498" s="24"/>
      <c r="Z498" s="24"/>
    </row>
    <row r="499" spans="25:26" s="23" customFormat="1" ht="12.75">
      <c r="Y499" s="24"/>
      <c r="Z499" s="24"/>
    </row>
    <row r="500" spans="25:26" s="23" customFormat="1" ht="12.75">
      <c r="Y500" s="24"/>
      <c r="Z500" s="24"/>
    </row>
    <row r="501" spans="25:26" s="23" customFormat="1" ht="12.75">
      <c r="Y501" s="24"/>
      <c r="Z501" s="24"/>
    </row>
    <row r="502" spans="25:26" s="23" customFormat="1" ht="12.75">
      <c r="Y502" s="24"/>
      <c r="Z502" s="24"/>
    </row>
    <row r="503" spans="25:26" s="23" customFormat="1" ht="12.75">
      <c r="Y503" s="24"/>
      <c r="Z503" s="24"/>
    </row>
    <row r="504" spans="25:26" s="23" customFormat="1" ht="12.75">
      <c r="Y504" s="24"/>
      <c r="Z504" s="24"/>
    </row>
    <row r="505" spans="25:26" s="23" customFormat="1" ht="12.75">
      <c r="Y505" s="24"/>
      <c r="Z505" s="24"/>
    </row>
    <row r="506" spans="1:32" s="23" customFormat="1" ht="12.75">
      <c r="A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 s="9"/>
      <c r="Z506" s="9"/>
      <c r="AA506"/>
      <c r="AB506"/>
      <c r="AC506"/>
      <c r="AD506"/>
      <c r="AE506"/>
      <c r="AF506"/>
    </row>
    <row r="507" spans="1:32" s="23" customFormat="1" ht="12.75">
      <c r="A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 s="9"/>
      <c r="Z507" s="9"/>
      <c r="AA507"/>
      <c r="AB507"/>
      <c r="AC507"/>
      <c r="AD507"/>
      <c r="AE507"/>
      <c r="AF507"/>
    </row>
    <row r="508" spans="1:32" s="23" customFormat="1" ht="12.75">
      <c r="A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 s="9"/>
      <c r="Z508" s="9"/>
      <c r="AA508"/>
      <c r="AB508"/>
      <c r="AC508"/>
      <c r="AD508"/>
      <c r="AE508"/>
      <c r="AF508"/>
    </row>
    <row r="509" spans="1:32" s="23" customFormat="1" ht="12.75">
      <c r="A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 s="9"/>
      <c r="Z509" s="9"/>
      <c r="AA509"/>
      <c r="AB509"/>
      <c r="AC509"/>
      <c r="AD509"/>
      <c r="AE509"/>
      <c r="AF509"/>
    </row>
    <row r="510" spans="1:32" s="23" customFormat="1" ht="12.75">
      <c r="A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 s="9"/>
      <c r="Z510" s="9"/>
      <c r="AA510"/>
      <c r="AB510"/>
      <c r="AC510"/>
      <c r="AD510"/>
      <c r="AE510"/>
      <c r="AF510"/>
    </row>
    <row r="511" spans="1:32" s="23" customFormat="1" ht="12.75">
      <c r="A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 s="9"/>
      <c r="Z511" s="9"/>
      <c r="AA511"/>
      <c r="AB511"/>
      <c r="AC511"/>
      <c r="AD511"/>
      <c r="AE511"/>
      <c r="AF511"/>
    </row>
    <row r="512" spans="1:32" s="23" customFormat="1" ht="12.75">
      <c r="A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 s="9"/>
      <c r="Z512" s="9"/>
      <c r="AA512"/>
      <c r="AB512"/>
      <c r="AC512"/>
      <c r="AD512"/>
      <c r="AE512"/>
      <c r="AF512"/>
    </row>
    <row r="513" spans="1:32" s="23" customFormat="1" ht="12.75">
      <c r="A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 s="9"/>
      <c r="Z513" s="9"/>
      <c r="AA513"/>
      <c r="AB513"/>
      <c r="AC513"/>
      <c r="AD513"/>
      <c r="AE513"/>
      <c r="AF513"/>
    </row>
    <row r="514" spans="1:32" s="23" customFormat="1" ht="12.75">
      <c r="A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 s="9"/>
      <c r="Z514" s="9"/>
      <c r="AA514"/>
      <c r="AB514"/>
      <c r="AC514"/>
      <c r="AD514"/>
      <c r="AE514"/>
      <c r="AF514"/>
    </row>
    <row r="515" spans="1:32" s="23" customFormat="1" ht="12.75">
      <c r="A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 s="9"/>
      <c r="Z515" s="9"/>
      <c r="AA515"/>
      <c r="AB515"/>
      <c r="AC515"/>
      <c r="AD515"/>
      <c r="AE515"/>
      <c r="AF515"/>
    </row>
    <row r="516" spans="1:32" s="23" customFormat="1" ht="12.75">
      <c r="A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 s="9"/>
      <c r="Z516" s="9"/>
      <c r="AA516"/>
      <c r="AB516"/>
      <c r="AC516"/>
      <c r="AD516"/>
      <c r="AE516"/>
      <c r="AF516"/>
    </row>
    <row r="517" spans="1:32" s="23" customFormat="1" ht="12.75">
      <c r="A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 s="9"/>
      <c r="Z517" s="9"/>
      <c r="AA517"/>
      <c r="AB517"/>
      <c r="AC517"/>
      <c r="AD517"/>
      <c r="AE517"/>
      <c r="AF517"/>
    </row>
    <row r="518" spans="1:32" s="23" customFormat="1" ht="12.75">
      <c r="A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 s="9"/>
      <c r="Z518" s="9"/>
      <c r="AA518"/>
      <c r="AB518"/>
      <c r="AC518"/>
      <c r="AD518"/>
      <c r="AE518"/>
      <c r="AF518"/>
    </row>
    <row r="519" spans="1:32" s="23" customFormat="1" ht="12.75">
      <c r="A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 s="9"/>
      <c r="Z519" s="9"/>
      <c r="AA519"/>
      <c r="AB519"/>
      <c r="AC519"/>
      <c r="AD519"/>
      <c r="AE519"/>
      <c r="AF519"/>
    </row>
    <row r="520" spans="1:32" s="23" customFormat="1" ht="12.75">
      <c r="A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 s="9"/>
      <c r="Z520" s="9"/>
      <c r="AA520"/>
      <c r="AB520"/>
      <c r="AC520"/>
      <c r="AD520"/>
      <c r="AE520"/>
      <c r="AF520"/>
    </row>
    <row r="521" spans="1:32" s="23" customFormat="1" ht="12.75">
      <c r="A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 s="9"/>
      <c r="Z521" s="9"/>
      <c r="AA521"/>
      <c r="AB521"/>
      <c r="AC521"/>
      <c r="AD521"/>
      <c r="AE521"/>
      <c r="AF521"/>
    </row>
    <row r="522" spans="1:32" s="23" customFormat="1" ht="12.75">
      <c r="A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 s="9"/>
      <c r="Z522" s="9"/>
      <c r="AA522"/>
      <c r="AB522"/>
      <c r="AC522"/>
      <c r="AD522"/>
      <c r="AE522"/>
      <c r="AF522"/>
    </row>
    <row r="523" spans="1:32" s="23" customFormat="1" ht="12.75">
      <c r="A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 s="9"/>
      <c r="Z523" s="9"/>
      <c r="AA523"/>
      <c r="AB523"/>
      <c r="AC523"/>
      <c r="AD523"/>
      <c r="AE523"/>
      <c r="AF523"/>
    </row>
    <row r="524" spans="1:32" s="23" customFormat="1" ht="12.75">
      <c r="A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 s="9"/>
      <c r="Z524" s="9"/>
      <c r="AA524"/>
      <c r="AB524"/>
      <c r="AC524"/>
      <c r="AD524"/>
      <c r="AE524"/>
      <c r="AF524"/>
    </row>
    <row r="525" spans="1:32" s="23" customFormat="1" ht="12.75">
      <c r="A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 s="9"/>
      <c r="Z525" s="9"/>
      <c r="AA525"/>
      <c r="AB525"/>
      <c r="AC525"/>
      <c r="AD525"/>
      <c r="AE525"/>
      <c r="AF525"/>
    </row>
    <row r="526" spans="1:32" s="23" customFormat="1" ht="12.75">
      <c r="A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 s="9"/>
      <c r="Z526" s="9"/>
      <c r="AA526"/>
      <c r="AB526"/>
      <c r="AC526"/>
      <c r="AD526"/>
      <c r="AE526"/>
      <c r="AF526"/>
    </row>
    <row r="527" spans="1:32" s="23" customFormat="1" ht="12.75">
      <c r="A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 s="9"/>
      <c r="Z527" s="9"/>
      <c r="AA527"/>
      <c r="AB527"/>
      <c r="AC527"/>
      <c r="AD527"/>
      <c r="AE527"/>
      <c r="AF527"/>
    </row>
    <row r="528" spans="1:32" s="23" customFormat="1" ht="12.75">
      <c r="A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 s="9"/>
      <c r="Z528" s="9"/>
      <c r="AA528"/>
      <c r="AB528"/>
      <c r="AC528"/>
      <c r="AD528"/>
      <c r="AE528"/>
      <c r="AF528"/>
    </row>
    <row r="529" spans="1:32" s="23" customFormat="1" ht="12.75">
      <c r="A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 s="9"/>
      <c r="Z529" s="9"/>
      <c r="AA529"/>
      <c r="AB529"/>
      <c r="AC529"/>
      <c r="AD529"/>
      <c r="AE529"/>
      <c r="AF529"/>
    </row>
    <row r="530" spans="1:32" s="23" customFormat="1" ht="12.75">
      <c r="A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 s="9"/>
      <c r="Z530" s="9"/>
      <c r="AA530"/>
      <c r="AB530"/>
      <c r="AC530"/>
      <c r="AD530"/>
      <c r="AE530"/>
      <c r="AF530"/>
    </row>
    <row r="531" spans="1:32" s="23" customFormat="1" ht="12.75">
      <c r="A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 s="9"/>
      <c r="Z531" s="9"/>
      <c r="AA531"/>
      <c r="AB531"/>
      <c r="AC531"/>
      <c r="AD531"/>
      <c r="AE531"/>
      <c r="AF531"/>
    </row>
    <row r="532" spans="1:32" s="23" customFormat="1" ht="12.75">
      <c r="A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 s="9"/>
      <c r="Z532" s="9"/>
      <c r="AA532"/>
      <c r="AB532"/>
      <c r="AC532"/>
      <c r="AD532"/>
      <c r="AE532"/>
      <c r="AF532"/>
    </row>
    <row r="533" spans="1:32" s="23" customFormat="1" ht="12.75">
      <c r="A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 s="9"/>
      <c r="Z533" s="9"/>
      <c r="AA533"/>
      <c r="AB533"/>
      <c r="AC533"/>
      <c r="AD533"/>
      <c r="AE533"/>
      <c r="AF533"/>
    </row>
    <row r="534" spans="1:32" s="23" customFormat="1" ht="12.75">
      <c r="A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 s="9"/>
      <c r="Z534" s="9"/>
      <c r="AA534"/>
      <c r="AB534"/>
      <c r="AC534"/>
      <c r="AD534"/>
      <c r="AE534"/>
      <c r="AF534"/>
    </row>
    <row r="535" spans="1:32" s="23" customFormat="1" ht="12.75">
      <c r="A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 s="9"/>
      <c r="Z535" s="9"/>
      <c r="AA535"/>
      <c r="AB535"/>
      <c r="AC535"/>
      <c r="AD535"/>
      <c r="AE535"/>
      <c r="AF535"/>
    </row>
    <row r="536" spans="1:32" s="23" customFormat="1" ht="12.75">
      <c r="A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 s="9"/>
      <c r="Z536" s="9"/>
      <c r="AA536"/>
      <c r="AB536"/>
      <c r="AC536"/>
      <c r="AD536"/>
      <c r="AE536"/>
      <c r="AF536"/>
    </row>
    <row r="537" spans="1:32" s="23" customFormat="1" ht="12.75">
      <c r="A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 s="9"/>
      <c r="Z537" s="9"/>
      <c r="AA537"/>
      <c r="AB537"/>
      <c r="AC537"/>
      <c r="AD537"/>
      <c r="AE537"/>
      <c r="AF537"/>
    </row>
    <row r="538" spans="1:32" s="23" customFormat="1" ht="12.75">
      <c r="A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 s="9"/>
      <c r="Z538" s="9"/>
      <c r="AA538"/>
      <c r="AB538"/>
      <c r="AC538"/>
      <c r="AD538"/>
      <c r="AE538"/>
      <c r="AF538"/>
    </row>
    <row r="539" spans="1:32" s="23" customFormat="1" ht="12.75">
      <c r="A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 s="9"/>
      <c r="Z539" s="9"/>
      <c r="AA539"/>
      <c r="AB539"/>
      <c r="AC539"/>
      <c r="AD539"/>
      <c r="AE539"/>
      <c r="AF539"/>
    </row>
    <row r="540" spans="1:32" s="23" customFormat="1" ht="12.75">
      <c r="A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 s="9"/>
      <c r="Z540" s="9"/>
      <c r="AA540"/>
      <c r="AB540"/>
      <c r="AC540"/>
      <c r="AD540"/>
      <c r="AE540"/>
      <c r="AF540"/>
    </row>
    <row r="541" spans="1:32" s="23" customFormat="1" ht="12.75">
      <c r="A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 s="9"/>
      <c r="Z541" s="9"/>
      <c r="AA541"/>
      <c r="AB541"/>
      <c r="AC541"/>
      <c r="AD541"/>
      <c r="AE541"/>
      <c r="AF541"/>
    </row>
    <row r="542" spans="1:32" s="23" customFormat="1" ht="12.75">
      <c r="A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 s="9"/>
      <c r="Z542" s="9"/>
      <c r="AA542"/>
      <c r="AB542"/>
      <c r="AC542"/>
      <c r="AD542"/>
      <c r="AE542"/>
      <c r="AF542"/>
    </row>
    <row r="543" spans="1:32" s="23" customFormat="1" ht="12.75">
      <c r="A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 s="9"/>
      <c r="Z543" s="9"/>
      <c r="AA543"/>
      <c r="AB543"/>
      <c r="AC543"/>
      <c r="AD543"/>
      <c r="AE543"/>
      <c r="AF543"/>
    </row>
    <row r="544" spans="1:32" s="23" customFormat="1" ht="12.75">
      <c r="A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 s="9"/>
      <c r="Z544" s="9"/>
      <c r="AA544"/>
      <c r="AB544"/>
      <c r="AC544"/>
      <c r="AD544"/>
      <c r="AE544"/>
      <c r="AF544"/>
    </row>
    <row r="545" spans="1:32" s="23" customFormat="1" ht="12.75">
      <c r="A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 s="9"/>
      <c r="Z545" s="9"/>
      <c r="AA545"/>
      <c r="AB545"/>
      <c r="AC545"/>
      <c r="AD545"/>
      <c r="AE545"/>
      <c r="AF545"/>
    </row>
    <row r="546" spans="1:32" s="23" customFormat="1" ht="12.75">
      <c r="A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 s="9"/>
      <c r="Z546" s="9"/>
      <c r="AA546"/>
      <c r="AB546"/>
      <c r="AC546"/>
      <c r="AD546"/>
      <c r="AE546"/>
      <c r="AF546"/>
    </row>
    <row r="547" spans="1:32" s="23" customFormat="1" ht="12.75">
      <c r="A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 s="9"/>
      <c r="Z547" s="9"/>
      <c r="AA547"/>
      <c r="AB547"/>
      <c r="AC547"/>
      <c r="AD547"/>
      <c r="AE547"/>
      <c r="AF547"/>
    </row>
    <row r="548" spans="1:32" s="23" customFormat="1" ht="12.75">
      <c r="A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 s="9"/>
      <c r="Z548" s="9"/>
      <c r="AA548"/>
      <c r="AB548"/>
      <c r="AC548"/>
      <c r="AD548"/>
      <c r="AE548"/>
      <c r="AF548"/>
    </row>
    <row r="549" spans="1:32" s="23" customFormat="1" ht="12.75">
      <c r="A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 s="9"/>
      <c r="Z549" s="9"/>
      <c r="AA549"/>
      <c r="AB549"/>
      <c r="AC549"/>
      <c r="AD549"/>
      <c r="AE549"/>
      <c r="AF549"/>
    </row>
    <row r="550" spans="1:32" s="23" customFormat="1" ht="12.75">
      <c r="A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 s="9"/>
      <c r="Z550" s="9"/>
      <c r="AA550"/>
      <c r="AB550"/>
      <c r="AC550"/>
      <c r="AD550"/>
      <c r="AE550"/>
      <c r="AF550"/>
    </row>
    <row r="551" spans="1:32" s="23" customFormat="1" ht="12.75">
      <c r="A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 s="9"/>
      <c r="Z551" s="9"/>
      <c r="AA551"/>
      <c r="AB551"/>
      <c r="AC551"/>
      <c r="AD551"/>
      <c r="AE551"/>
      <c r="AF551"/>
    </row>
    <row r="552" spans="1:32" s="23" customFormat="1" ht="12.75">
      <c r="A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 s="9"/>
      <c r="Z552" s="9"/>
      <c r="AA552"/>
      <c r="AB552"/>
      <c r="AC552"/>
      <c r="AD552"/>
      <c r="AE552"/>
      <c r="AF552"/>
    </row>
    <row r="553" spans="1:32" s="23" customFormat="1" ht="12.75">
      <c r="A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 s="9"/>
      <c r="Z553" s="9"/>
      <c r="AA553"/>
      <c r="AB553"/>
      <c r="AC553"/>
      <c r="AD553"/>
      <c r="AE553"/>
      <c r="AF553"/>
    </row>
    <row r="554" spans="1:32" s="23" customFormat="1" ht="12.75">
      <c r="A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 s="9"/>
      <c r="Z554" s="9"/>
      <c r="AA554"/>
      <c r="AB554"/>
      <c r="AC554"/>
      <c r="AD554"/>
      <c r="AE554"/>
      <c r="AF554"/>
    </row>
    <row r="555" spans="1:32" s="23" customFormat="1" ht="12.75">
      <c r="A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 s="9"/>
      <c r="Z555" s="9"/>
      <c r="AA555"/>
      <c r="AB555"/>
      <c r="AC555"/>
      <c r="AD555"/>
      <c r="AE555"/>
      <c r="AF555"/>
    </row>
    <row r="556" spans="1:32" s="23" customFormat="1" ht="12.75">
      <c r="A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 s="9"/>
      <c r="Z556" s="9"/>
      <c r="AA556"/>
      <c r="AB556"/>
      <c r="AC556"/>
      <c r="AD556"/>
      <c r="AE556"/>
      <c r="AF556"/>
    </row>
    <row r="557" spans="1:32" s="23" customFormat="1" ht="12.75">
      <c r="A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 s="9"/>
      <c r="Z557" s="9"/>
      <c r="AA557"/>
      <c r="AB557"/>
      <c r="AC557"/>
      <c r="AD557"/>
      <c r="AE557"/>
      <c r="AF557"/>
    </row>
    <row r="558" spans="1:32" s="23" customFormat="1" ht="12.75">
      <c r="A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 s="9"/>
      <c r="Z558" s="9"/>
      <c r="AA558"/>
      <c r="AB558"/>
      <c r="AC558"/>
      <c r="AD558"/>
      <c r="AE558"/>
      <c r="AF558"/>
    </row>
    <row r="559" spans="1:32" s="23" customFormat="1" ht="12.75">
      <c r="A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 s="9"/>
      <c r="Z559" s="9"/>
      <c r="AA559"/>
      <c r="AB559"/>
      <c r="AC559"/>
      <c r="AD559"/>
      <c r="AE559"/>
      <c r="AF559"/>
    </row>
    <row r="560" spans="1:32" s="23" customFormat="1" ht="12.75">
      <c r="A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 s="9"/>
      <c r="Z560" s="9"/>
      <c r="AA560"/>
      <c r="AB560"/>
      <c r="AC560"/>
      <c r="AD560"/>
      <c r="AE560"/>
      <c r="AF560"/>
    </row>
    <row r="561" spans="1:32" s="23" customFormat="1" ht="12.75">
      <c r="A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 s="9"/>
      <c r="Z561" s="9"/>
      <c r="AA561"/>
      <c r="AB561"/>
      <c r="AC561"/>
      <c r="AD561"/>
      <c r="AE561"/>
      <c r="AF561"/>
    </row>
    <row r="562" spans="1:32" s="23" customFormat="1" ht="12.75">
      <c r="A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 s="9"/>
      <c r="Z562" s="9"/>
      <c r="AA562"/>
      <c r="AB562"/>
      <c r="AC562"/>
      <c r="AD562"/>
      <c r="AE562"/>
      <c r="AF562"/>
    </row>
    <row r="563" spans="1:32" s="23" customFormat="1" ht="12.75">
      <c r="A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 s="9"/>
      <c r="Z563" s="9"/>
      <c r="AA563"/>
      <c r="AB563"/>
      <c r="AC563"/>
      <c r="AD563"/>
      <c r="AE563"/>
      <c r="AF563"/>
    </row>
    <row r="564" spans="1:32" s="23" customFormat="1" ht="12.75">
      <c r="A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 s="9"/>
      <c r="Z564" s="9"/>
      <c r="AA564"/>
      <c r="AB564"/>
      <c r="AC564"/>
      <c r="AD564"/>
      <c r="AE564"/>
      <c r="AF564"/>
    </row>
    <row r="565" spans="1:32" s="23" customFormat="1" ht="12.75">
      <c r="A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 s="9"/>
      <c r="Z565" s="9"/>
      <c r="AA565"/>
      <c r="AB565"/>
      <c r="AC565"/>
      <c r="AD565"/>
      <c r="AE565"/>
      <c r="AF565"/>
    </row>
    <row r="566" spans="1:32" s="23" customFormat="1" ht="12.75">
      <c r="A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 s="9"/>
      <c r="Z566" s="9"/>
      <c r="AA566"/>
      <c r="AB566"/>
      <c r="AC566"/>
      <c r="AD566"/>
      <c r="AE566"/>
      <c r="AF566"/>
    </row>
    <row r="567" spans="1:32" s="23" customFormat="1" ht="12.75">
      <c r="A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 s="9"/>
      <c r="Z567" s="9"/>
      <c r="AA567"/>
      <c r="AB567"/>
      <c r="AC567"/>
      <c r="AD567"/>
      <c r="AE567"/>
      <c r="AF567"/>
    </row>
    <row r="568" spans="1:32" s="23" customFormat="1" ht="12.75">
      <c r="A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 s="9"/>
      <c r="Z568" s="9"/>
      <c r="AA568"/>
      <c r="AB568"/>
      <c r="AC568"/>
      <c r="AD568"/>
      <c r="AE568"/>
      <c r="AF568"/>
    </row>
    <row r="569" spans="1:32" s="23" customFormat="1" ht="12.75">
      <c r="A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 s="9"/>
      <c r="Z569" s="9"/>
      <c r="AA569"/>
      <c r="AB569"/>
      <c r="AC569"/>
      <c r="AD569"/>
      <c r="AE569"/>
      <c r="AF569"/>
    </row>
    <row r="570" spans="1:32" s="23" customFormat="1" ht="12.75">
      <c r="A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 s="9"/>
      <c r="Z570" s="9"/>
      <c r="AA570"/>
      <c r="AB570"/>
      <c r="AC570"/>
      <c r="AD570"/>
      <c r="AE570"/>
      <c r="AF570"/>
    </row>
    <row r="571" spans="1:32" s="23" customFormat="1" ht="12.75">
      <c r="A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 s="9"/>
      <c r="Z571" s="9"/>
      <c r="AA571"/>
      <c r="AB571"/>
      <c r="AC571"/>
      <c r="AD571"/>
      <c r="AE571"/>
      <c r="AF571"/>
    </row>
    <row r="572" spans="1:32" s="23" customFormat="1" ht="12.75">
      <c r="A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 s="9"/>
      <c r="Z572" s="9"/>
      <c r="AA572"/>
      <c r="AB572"/>
      <c r="AC572"/>
      <c r="AD572"/>
      <c r="AE572"/>
      <c r="AF572"/>
    </row>
    <row r="573" spans="1:32" s="23" customFormat="1" ht="12.75">
      <c r="A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 s="9"/>
      <c r="Z573" s="9"/>
      <c r="AA573"/>
      <c r="AB573"/>
      <c r="AC573"/>
      <c r="AD573"/>
      <c r="AE573"/>
      <c r="AF573"/>
    </row>
    <row r="574" spans="1:32" s="23" customFormat="1" ht="12.75">
      <c r="A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 s="9"/>
      <c r="Z574" s="9"/>
      <c r="AA574"/>
      <c r="AB574"/>
      <c r="AC574"/>
      <c r="AD574"/>
      <c r="AE574"/>
      <c r="AF574"/>
    </row>
  </sheetData>
  <mergeCells count="19">
    <mergeCell ref="A3:A7"/>
    <mergeCell ref="AE3:AE7"/>
    <mergeCell ref="AF3:AF7"/>
    <mergeCell ref="M3:N6"/>
    <mergeCell ref="K3:L6"/>
    <mergeCell ref="AA3:AA7"/>
    <mergeCell ref="AB3:AB7"/>
    <mergeCell ref="AC3:AC7"/>
    <mergeCell ref="AD3:AD7"/>
    <mergeCell ref="I3:J6"/>
    <mergeCell ref="C3:D6"/>
    <mergeCell ref="E3:F6"/>
    <mergeCell ref="Y3:Z6"/>
    <mergeCell ref="W3:X6"/>
    <mergeCell ref="U3:V6"/>
    <mergeCell ref="S3:T6"/>
    <mergeCell ref="Q3:R6"/>
    <mergeCell ref="G3:H6"/>
    <mergeCell ref="O3:P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Yamit</cp:lastModifiedBy>
  <dcterms:created xsi:type="dcterms:W3CDTF">2004-01-16T13:32:43Z</dcterms:created>
  <dcterms:modified xsi:type="dcterms:W3CDTF">2004-07-30T14:52:54Z</dcterms:modified>
  <cp:category/>
  <cp:version/>
  <cp:contentType/>
  <cp:contentStatus/>
</cp:coreProperties>
</file>